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Z:\2023 FERC Rate Case TO2023\12-Dec 1 Annual Informational Update\Workpapers\"/>
    </mc:Choice>
  </mc:AlternateContent>
  <xr:revisionPtr revIDLastSave="0" documentId="13_ncr:1_{53B118CF-CABB-4CC0-BACB-2B3B501A721A}" xr6:coauthVersionLast="46" xr6:coauthVersionMax="46" xr10:uidLastSave="{00000000-0000-0000-0000-000000000000}"/>
  <bookViews>
    <workbookView xWindow="28680" yWindow="-120" windowWidth="29040" windowHeight="15840" xr2:uid="{00000000-000D-0000-FFFF-FFFF00000000}"/>
  </bookViews>
  <sheets>
    <sheet name="FFU" sheetId="1" r:id="rId1"/>
  </sheets>
  <definedNames>
    <definedName name="_xlnm.Print_Area" localSheetId="0">FFU!$A$1:$E$37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9" i="1" l="1"/>
  <c r="D11" i="1" l="1"/>
  <c r="D7" i="1" l="1"/>
  <c r="D8" i="1" s="1"/>
  <c r="D12" i="1" s="1"/>
  <c r="D13" i="1" l="1"/>
  <c r="C21" i="1" s="1"/>
  <c r="C29" i="1" s="1"/>
  <c r="C26" i="1"/>
  <c r="A6" i="1"/>
  <c r="A7" i="1"/>
  <c r="A8" i="1" s="1"/>
  <c r="A9" i="1" s="1"/>
  <c r="A12" i="1" s="1"/>
  <c r="A13" i="1" s="1"/>
</calcChain>
</file>

<file path=xl/sharedStrings.xml><?xml version="1.0" encoding="utf-8"?>
<sst xmlns="http://schemas.openxmlformats.org/spreadsheetml/2006/main" count="46" uniqueCount="44">
  <si>
    <t>Calculation of Formula Franchise Fee and Uncollectibles Factors</t>
  </si>
  <si>
    <t>Line</t>
  </si>
  <si>
    <t>Reference</t>
  </si>
  <si>
    <t xml:space="preserve">CPUC Franchise Fee Factor </t>
  </si>
  <si>
    <t>(% of Total Revenue Requirement)</t>
  </si>
  <si>
    <t>Calculation</t>
  </si>
  <si>
    <t>The CPUC adopted FF&amp;U Factors are percentages of total revenue requirements including FF&amp;U expenses.</t>
  </si>
  <si>
    <t>for application to total revenue requirement not including FF&amp;U expenses, as used in the formula transmission rate.</t>
  </si>
  <si>
    <t>Item</t>
  </si>
  <si>
    <t>Source</t>
  </si>
  <si>
    <t xml:space="preserve">Source: FF1, page 300, Line 10 </t>
  </si>
  <si>
    <t xml:space="preserve">Uncollectibles Factor </t>
  </si>
  <si>
    <t>Line 9 / (1 - (Line 8 + Line 9))</t>
  </si>
  <si>
    <t>Amount</t>
  </si>
  <si>
    <t>Line 7</t>
  </si>
  <si>
    <t>CPUC GRC Uncollectible Factor</t>
  </si>
  <si>
    <t>Line 1 multiplied by Line 2</t>
  </si>
  <si>
    <t>Line 1 less Line 3</t>
  </si>
  <si>
    <t>Line 8 / (1 - (Line 8 + Line 2))</t>
  </si>
  <si>
    <t>5a</t>
  </si>
  <si>
    <t>5b</t>
  </si>
  <si>
    <t>Line 5 less Line 5a</t>
  </si>
  <si>
    <t xml:space="preserve">The calculation on Lines 10 and 11 converts the CPUC adopted FF&amp;U factors to FF&amp;U factors appropriate </t>
  </si>
  <si>
    <t>Formula Franchise Fee Factor (see Note 1)</t>
  </si>
  <si>
    <t>Formula Uncollectibles Factor (see Note 1)</t>
  </si>
  <si>
    <r>
      <rPr>
        <b/>
        <sz val="10"/>
        <color theme="1"/>
        <rFont val="Arial"/>
        <family val="2"/>
      </rPr>
      <t xml:space="preserve">Notes: </t>
    </r>
    <r>
      <rPr>
        <sz val="10"/>
        <color theme="1"/>
        <rFont val="Arial"/>
        <family val="2"/>
      </rPr>
      <t xml:space="preserve"> </t>
    </r>
  </si>
  <si>
    <t>The formula Franchise Fee and Uncollectibles Factors are applied to the Base TRR not including FF&amp;U expenses.</t>
  </si>
  <si>
    <t>Line 4 plus Line 5b</t>
  </si>
  <si>
    <t>Line 5b divided by Line 6</t>
  </si>
  <si>
    <t>Total 2021 Revenue with FF&amp;U</t>
  </si>
  <si>
    <t>Source: CPUC GRC D21-08-036</t>
  </si>
  <si>
    <t>Uncollectible Expense Reflected in Total 2021 Revenue</t>
  </si>
  <si>
    <t>Total 2021 Revenue without Uncollectible Expense Collected</t>
  </si>
  <si>
    <t>Adjustment to Line 5</t>
  </si>
  <si>
    <t xml:space="preserve">Calculated Value </t>
  </si>
  <si>
    <t>Adjusted Total Company 2021 Uncollectibles</t>
  </si>
  <si>
    <t>Total 2021 Revenue with FF and Updated Uncollectible Expense</t>
  </si>
  <si>
    <t>Updated Uncollectible Percentage (See Note 1)</t>
  </si>
  <si>
    <t>CPUC GRC Decision D21-08-036</t>
  </si>
  <si>
    <t xml:space="preserve">page B-6, line 6 </t>
  </si>
  <si>
    <t>Line 5a is used to reduce Line 5 if appropriate.  Entry examples may include any reduction as a result of state or federal funds that reduce the uncollectables required by FERC customers.</t>
  </si>
  <si>
    <t>Total Company 2021 Uncollectible Expense</t>
  </si>
  <si>
    <t xml:space="preserve">Calculation of 2021 Updated Uncollectible Factor </t>
  </si>
  <si>
    <t>A.22-04-001 ERRA 2021 Workpaper Page 132, Line 28 Plus Line 28a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</si>
</sst>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5" formatCode="&quot;$&quot;#,##0_);\(&quot;$&quot;#,##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000%"/>
    <numFmt numFmtId="165" formatCode="_(&quot;$&quot;* #,##0_);_(&quot;$&quot;* \(#,##0\);_(&quot;$&quot;* &quot;-&quot;??_);_(@_)"/>
    <numFmt numFmtId="166" formatCode="&quot;$&quot;#,##0"/>
    <numFmt numFmtId="167" formatCode="0.0000000%"/>
    <numFmt numFmtId="168" formatCode="&quot;$&quot;#,##0.0000000"/>
  </numFmts>
  <fonts count="7" x14ac:knownFonts="1"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u/>
      <sz val="10"/>
      <color theme="1"/>
      <name val="Arial"/>
      <family val="2"/>
    </font>
    <font>
      <sz val="10"/>
      <color theme="1"/>
      <name val="Arial"/>
      <family val="2"/>
    </font>
    <font>
      <sz val="14"/>
      <name val="Times New Roman"/>
      <family val="1"/>
    </font>
    <font>
      <b/>
      <sz val="10"/>
      <name val="Arial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theme="0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36">
    <xf numFmtId="0" fontId="0" fillId="0" borderId="0" xfId="0"/>
    <xf numFmtId="164" fontId="0" fillId="0" borderId="0" xfId="2" applyNumberFormat="1" applyFont="1"/>
    <xf numFmtId="43" fontId="0" fillId="0" borderId="0" xfId="0" applyNumberFormat="1"/>
    <xf numFmtId="0" fontId="0" fillId="2" borderId="0" xfId="0" applyFill="1" applyBorder="1" applyAlignment="1">
      <alignment horizontal="left" indent="1"/>
    </xf>
    <xf numFmtId="0" fontId="6" fillId="2" borderId="0" xfId="0" applyFont="1" applyFill="1" applyBorder="1" applyAlignment="1">
      <alignment horizontal="left" indent="1"/>
    </xf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/>
    </xf>
    <xf numFmtId="0" fontId="0" fillId="2" borderId="0" xfId="0" applyFont="1" applyFill="1" applyAlignment="1">
      <alignment horizontal="center"/>
    </xf>
    <xf numFmtId="0" fontId="0" fillId="2" borderId="0" xfId="0" quotePrefix="1" applyFill="1"/>
    <xf numFmtId="0" fontId="0" fillId="2" borderId="0" xfId="0" applyFill="1" applyAlignment="1">
      <alignment horizontal="center"/>
    </xf>
    <xf numFmtId="0" fontId="5" fillId="3" borderId="0" xfId="0" applyFont="1" applyFill="1"/>
    <xf numFmtId="0" fontId="0" fillId="3" borderId="0" xfId="0" applyFill="1"/>
    <xf numFmtId="0" fontId="4" fillId="3" borderId="0" xfId="0" applyFont="1" applyFill="1"/>
    <xf numFmtId="165" fontId="4" fillId="3" borderId="0" xfId="1" applyNumberFormat="1" applyFont="1" applyFill="1"/>
    <xf numFmtId="0" fontId="2" fillId="3" borderId="0" xfId="0" applyFont="1" applyFill="1" applyBorder="1" applyAlignment="1">
      <alignment horizontal="center"/>
    </xf>
    <xf numFmtId="0" fontId="2" fillId="3" borderId="0" xfId="0" applyFont="1" applyFill="1" applyBorder="1" applyAlignment="1">
      <alignment horizontal="left" indent="1"/>
    </xf>
    <xf numFmtId="0" fontId="0" fillId="3" borderId="0" xfId="0" applyFill="1" applyBorder="1" applyAlignment="1">
      <alignment horizontal="left" indent="1"/>
    </xf>
    <xf numFmtId="0" fontId="6" fillId="3" borderId="0" xfId="0" applyFont="1" applyFill="1" applyBorder="1" applyAlignment="1">
      <alignment horizontal="left" indent="1"/>
    </xf>
    <xf numFmtId="0" fontId="0" fillId="0" borderId="0" xfId="0" applyFill="1"/>
    <xf numFmtId="0" fontId="0" fillId="3" borderId="0" xfId="0" applyFill="1" applyAlignment="1">
      <alignment horizontal="left"/>
    </xf>
    <xf numFmtId="164" fontId="0" fillId="3" borderId="0" xfId="0" applyNumberFormat="1" applyFill="1" applyBorder="1" applyAlignment="1">
      <alignment horizontal="right" vertical="top"/>
    </xf>
    <xf numFmtId="164" fontId="0" fillId="2" borderId="0" xfId="0" applyNumberFormat="1" applyFill="1" applyBorder="1" applyAlignment="1">
      <alignment horizontal="right" vertical="top"/>
    </xf>
    <xf numFmtId="164" fontId="0" fillId="2" borderId="0" xfId="0" applyNumberFormat="1" applyFill="1" applyAlignment="1">
      <alignment horizontal="left"/>
    </xf>
    <xf numFmtId="0" fontId="2" fillId="2" borderId="0" xfId="0" applyFont="1" applyFill="1" applyAlignment="1"/>
    <xf numFmtId="0" fontId="0" fillId="2" borderId="0" xfId="0" applyFill="1" applyAlignment="1"/>
    <xf numFmtId="0" fontId="0" fillId="3" borderId="0" xfId="0" applyFill="1" applyBorder="1" applyAlignment="1">
      <alignment horizontal="left" wrapText="1" indent="1"/>
    </xf>
    <xf numFmtId="5" fontId="0" fillId="3" borderId="0" xfId="1" applyNumberFormat="1" applyFont="1" applyFill="1" applyBorder="1" applyAlignment="1">
      <alignment horizontal="right" vertical="top"/>
    </xf>
    <xf numFmtId="5" fontId="0" fillId="3" borderId="0" xfId="1" applyNumberFormat="1" applyFont="1" applyFill="1" applyBorder="1" applyAlignment="1">
      <alignment horizontal="right"/>
    </xf>
    <xf numFmtId="5" fontId="0" fillId="2" borderId="0" xfId="1" applyNumberFormat="1" applyFont="1" applyFill="1" applyBorder="1" applyAlignment="1">
      <alignment horizontal="right" vertical="top"/>
    </xf>
    <xf numFmtId="167" fontId="0" fillId="0" borderId="0" xfId="2" applyNumberFormat="1" applyFont="1" applyFill="1"/>
    <xf numFmtId="0" fontId="0" fillId="0" borderId="0" xfId="0" applyFill="1" applyAlignment="1">
      <alignment horizontal="right"/>
    </xf>
    <xf numFmtId="166" fontId="0" fillId="0" borderId="0" xfId="0" applyNumberFormat="1" applyFill="1"/>
    <xf numFmtId="168" fontId="0" fillId="0" borderId="0" xfId="0" applyNumberFormat="1" applyFill="1"/>
    <xf numFmtId="0" fontId="0" fillId="0" borderId="0" xfId="0" applyFill="1" applyBorder="1"/>
    <xf numFmtId="0" fontId="0" fillId="2" borderId="0" xfId="0" applyFill="1" applyAlignment="1">
      <alignment horizontal="left" vertical="top" wrapText="1"/>
    </xf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7"/>
  <sheetViews>
    <sheetView tabSelected="1" zoomScaleNormal="100" workbookViewId="0"/>
  </sheetViews>
  <sheetFormatPr defaultRowHeight="12.5" x14ac:dyDescent="0.25"/>
  <cols>
    <col min="1" max="1" width="5.7265625" customWidth="1"/>
    <col min="2" max="2" width="56.1796875" customWidth="1"/>
    <col min="3" max="3" width="33.1796875" customWidth="1"/>
    <col min="4" max="4" width="19" customWidth="1"/>
    <col min="5" max="5" width="21.1796875" customWidth="1"/>
    <col min="7" max="7" width="14.7265625" customWidth="1"/>
    <col min="8" max="8" width="19" bestFit="1" customWidth="1"/>
    <col min="9" max="9" width="28.26953125" customWidth="1"/>
  </cols>
  <sheetData>
    <row r="1" spans="1:9" ht="13" x14ac:dyDescent="0.3">
      <c r="A1" s="11" t="s">
        <v>42</v>
      </c>
      <c r="B1" s="12"/>
      <c r="C1" s="12"/>
      <c r="D1" s="12"/>
      <c r="E1" s="12"/>
    </row>
    <row r="2" spans="1:9" ht="18" x14ac:dyDescent="0.4">
      <c r="A2" s="13"/>
      <c r="B2" s="14"/>
      <c r="C2" s="14"/>
      <c r="D2" s="13"/>
      <c r="E2" s="12"/>
    </row>
    <row r="3" spans="1:9" ht="13" x14ac:dyDescent="0.3">
      <c r="A3" s="15" t="s">
        <v>1</v>
      </c>
      <c r="B3" s="16" t="s">
        <v>8</v>
      </c>
      <c r="C3" s="16" t="s">
        <v>9</v>
      </c>
      <c r="D3" s="15" t="s">
        <v>13</v>
      </c>
      <c r="E3" s="12"/>
    </row>
    <row r="4" spans="1:9" x14ac:dyDescent="0.25">
      <c r="A4" s="12"/>
      <c r="B4" s="12"/>
      <c r="C4" s="12"/>
      <c r="D4" s="20"/>
      <c r="E4" s="12"/>
    </row>
    <row r="5" spans="1:9" x14ac:dyDescent="0.25">
      <c r="A5" s="17">
        <v>1</v>
      </c>
      <c r="B5" s="17" t="s">
        <v>29</v>
      </c>
      <c r="C5" s="17" t="s">
        <v>10</v>
      </c>
      <c r="D5" s="27">
        <v>13480168033</v>
      </c>
      <c r="E5" s="12"/>
      <c r="F5" s="1"/>
      <c r="H5" s="2"/>
    </row>
    <row r="6" spans="1:9" x14ac:dyDescent="0.25">
      <c r="A6" s="17">
        <f t="shared" ref="A6:A13" si="0">A5+1</f>
        <v>2</v>
      </c>
      <c r="B6" s="18" t="s">
        <v>15</v>
      </c>
      <c r="C6" s="17" t="s">
        <v>30</v>
      </c>
      <c r="D6" s="21">
        <v>1.8E-3</v>
      </c>
      <c r="E6" s="12"/>
    </row>
    <row r="7" spans="1:9" x14ac:dyDescent="0.25">
      <c r="A7" s="17">
        <f t="shared" si="0"/>
        <v>3</v>
      </c>
      <c r="B7" s="18" t="s">
        <v>31</v>
      </c>
      <c r="C7" s="17" t="s">
        <v>16</v>
      </c>
      <c r="D7" s="28">
        <f>D5*D6</f>
        <v>24264302.459399998</v>
      </c>
      <c r="E7" s="12"/>
    </row>
    <row r="8" spans="1:9" x14ac:dyDescent="0.25">
      <c r="A8" s="17">
        <f t="shared" si="0"/>
        <v>4</v>
      </c>
      <c r="B8" s="18" t="s">
        <v>32</v>
      </c>
      <c r="C8" s="17" t="s">
        <v>17</v>
      </c>
      <c r="D8" s="28">
        <f>D5-D7</f>
        <v>13455903730.5406</v>
      </c>
      <c r="E8" s="12"/>
    </row>
    <row r="9" spans="1:9" ht="37.5" customHeight="1" x14ac:dyDescent="0.25">
      <c r="A9" s="17">
        <f t="shared" si="0"/>
        <v>5</v>
      </c>
      <c r="B9" s="18" t="s">
        <v>41</v>
      </c>
      <c r="C9" s="26" t="s">
        <v>43</v>
      </c>
      <c r="D9" s="28">
        <f>201781956+53621</f>
        <v>201835577</v>
      </c>
      <c r="E9" s="12"/>
    </row>
    <row r="10" spans="1:9" x14ac:dyDescent="0.25">
      <c r="A10" s="17" t="s">
        <v>19</v>
      </c>
      <c r="B10" s="18" t="s">
        <v>33</v>
      </c>
      <c r="C10" s="17" t="s">
        <v>34</v>
      </c>
      <c r="D10" s="27">
        <v>70226610</v>
      </c>
      <c r="E10" s="12"/>
    </row>
    <row r="11" spans="1:9" x14ac:dyDescent="0.25">
      <c r="A11" s="17" t="s">
        <v>20</v>
      </c>
      <c r="B11" s="18" t="s">
        <v>35</v>
      </c>
      <c r="C11" s="17" t="s">
        <v>21</v>
      </c>
      <c r="D11" s="27">
        <f>D9-D10</f>
        <v>131608967</v>
      </c>
      <c r="E11" s="12"/>
    </row>
    <row r="12" spans="1:9" x14ac:dyDescent="0.25">
      <c r="A12" s="3">
        <f>A9+1</f>
        <v>6</v>
      </c>
      <c r="B12" s="4" t="s">
        <v>36</v>
      </c>
      <c r="C12" s="3" t="s">
        <v>27</v>
      </c>
      <c r="D12" s="29">
        <f>D8+D11</f>
        <v>13587512697.5406</v>
      </c>
      <c r="E12" s="5"/>
      <c r="G12" s="19"/>
      <c r="H12" s="19"/>
      <c r="I12" s="19"/>
    </row>
    <row r="13" spans="1:9" x14ac:dyDescent="0.25">
      <c r="A13" s="3">
        <f t="shared" si="0"/>
        <v>7</v>
      </c>
      <c r="B13" s="4" t="s">
        <v>37</v>
      </c>
      <c r="C13" s="3" t="s">
        <v>28</v>
      </c>
      <c r="D13" s="22">
        <f>D11/D12</f>
        <v>9.6860234782942881E-3</v>
      </c>
      <c r="E13" s="5"/>
      <c r="G13" s="19"/>
      <c r="H13" s="19"/>
      <c r="I13" s="19"/>
    </row>
    <row r="14" spans="1:9" x14ac:dyDescent="0.25">
      <c r="A14" s="5"/>
      <c r="B14" s="5"/>
      <c r="C14" s="5"/>
      <c r="D14" s="5"/>
      <c r="E14" s="5"/>
      <c r="G14" s="19"/>
      <c r="H14" s="30"/>
      <c r="I14" s="19"/>
    </row>
    <row r="15" spans="1:9" ht="13" x14ac:dyDescent="0.3">
      <c r="A15" s="6" t="s">
        <v>0</v>
      </c>
      <c r="B15" s="5"/>
      <c r="C15" s="5"/>
      <c r="D15" s="5"/>
      <c r="E15" s="5"/>
      <c r="G15" s="19"/>
      <c r="H15" s="19"/>
      <c r="I15" s="19"/>
    </row>
    <row r="16" spans="1:9" x14ac:dyDescent="0.25">
      <c r="A16" s="5"/>
      <c r="B16" s="5"/>
      <c r="C16" s="5"/>
      <c r="D16" s="5"/>
      <c r="E16" s="5"/>
      <c r="G16" s="19"/>
      <c r="H16" s="19"/>
      <c r="I16" s="19"/>
    </row>
    <row r="17" spans="1:9" ht="13" x14ac:dyDescent="0.3">
      <c r="A17" s="7" t="s">
        <v>1</v>
      </c>
      <c r="B17" s="6"/>
      <c r="C17" s="6"/>
      <c r="D17" s="24" t="s">
        <v>2</v>
      </c>
      <c r="E17" s="5"/>
      <c r="G17" s="31"/>
      <c r="H17" s="32"/>
      <c r="I17" s="19"/>
    </row>
    <row r="18" spans="1:9" x14ac:dyDescent="0.25">
      <c r="A18" s="8">
        <v>8</v>
      </c>
      <c r="B18" s="5" t="s">
        <v>3</v>
      </c>
      <c r="C18" s="23">
        <v>9.2610000000000001E-3</v>
      </c>
      <c r="D18" s="25" t="s">
        <v>38</v>
      </c>
      <c r="E18" s="5"/>
      <c r="G18" s="19"/>
      <c r="H18" s="19"/>
      <c r="I18" s="19"/>
    </row>
    <row r="19" spans="1:9" x14ac:dyDescent="0.25">
      <c r="A19" s="8"/>
      <c r="B19" s="9" t="s">
        <v>4</v>
      </c>
      <c r="C19" s="23"/>
      <c r="D19" s="25" t="s">
        <v>39</v>
      </c>
      <c r="E19" s="5"/>
      <c r="G19" s="19"/>
      <c r="H19" s="32"/>
      <c r="I19" s="33"/>
    </row>
    <row r="20" spans="1:9" x14ac:dyDescent="0.25">
      <c r="A20" s="8"/>
      <c r="B20" s="5"/>
      <c r="C20" s="23"/>
      <c r="D20" s="25"/>
      <c r="E20" s="5"/>
      <c r="G20" s="19"/>
      <c r="H20" s="19"/>
      <c r="I20" s="19"/>
    </row>
    <row r="21" spans="1:9" x14ac:dyDescent="0.25">
      <c r="A21" s="8">
        <v>9</v>
      </c>
      <c r="B21" s="5" t="s">
        <v>11</v>
      </c>
      <c r="C21" s="23">
        <f>D13</f>
        <v>9.6860234782942881E-3</v>
      </c>
      <c r="D21" s="25" t="s">
        <v>14</v>
      </c>
      <c r="E21" s="5"/>
      <c r="G21" s="19"/>
      <c r="H21" s="32"/>
      <c r="I21" s="19"/>
    </row>
    <row r="22" spans="1:9" x14ac:dyDescent="0.25">
      <c r="A22" s="8"/>
      <c r="B22" s="9" t="s">
        <v>4</v>
      </c>
      <c r="C22" s="23"/>
      <c r="D22" s="25"/>
      <c r="E22" s="5"/>
      <c r="G22" s="19"/>
      <c r="H22" s="19"/>
      <c r="I22" s="19"/>
    </row>
    <row r="23" spans="1:9" x14ac:dyDescent="0.25">
      <c r="A23" s="8"/>
      <c r="B23" s="5"/>
      <c r="C23" s="23"/>
      <c r="D23" s="25"/>
      <c r="E23" s="5"/>
      <c r="G23" s="19"/>
      <c r="H23" s="19"/>
      <c r="I23" s="19"/>
    </row>
    <row r="24" spans="1:9" x14ac:dyDescent="0.25">
      <c r="A24" s="8"/>
      <c r="B24" s="5"/>
      <c r="C24" s="23"/>
      <c r="D24" s="25"/>
      <c r="E24" s="5"/>
      <c r="G24" s="34"/>
      <c r="H24" s="19"/>
      <c r="I24" s="19"/>
    </row>
    <row r="25" spans="1:9" ht="13" x14ac:dyDescent="0.3">
      <c r="A25" s="8"/>
      <c r="B25" s="5"/>
      <c r="C25" s="23"/>
      <c r="D25" s="24" t="s">
        <v>5</v>
      </c>
      <c r="E25" s="5"/>
      <c r="G25" s="34"/>
      <c r="H25" s="19"/>
      <c r="I25" s="19"/>
    </row>
    <row r="26" spans="1:9" x14ac:dyDescent="0.25">
      <c r="A26" s="8">
        <v>10</v>
      </c>
      <c r="B26" s="5" t="s">
        <v>23</v>
      </c>
      <c r="C26" s="23">
        <f xml:space="preserve"> C18/(1-(C18+D6))</f>
        <v>9.3645816374923023E-3</v>
      </c>
      <c r="D26" s="25" t="s">
        <v>18</v>
      </c>
      <c r="E26" s="5"/>
      <c r="G26" s="19"/>
      <c r="H26" s="19"/>
      <c r="I26" s="19"/>
    </row>
    <row r="27" spans="1:9" x14ac:dyDescent="0.25">
      <c r="A27" s="8"/>
      <c r="B27" s="5"/>
      <c r="C27" s="23"/>
      <c r="D27" s="25"/>
      <c r="E27" s="5"/>
      <c r="G27" s="19"/>
      <c r="H27" s="19"/>
      <c r="I27" s="19"/>
    </row>
    <row r="28" spans="1:9" x14ac:dyDescent="0.25">
      <c r="A28" s="8"/>
      <c r="B28" s="5"/>
      <c r="C28" s="23"/>
      <c r="D28" s="25"/>
      <c r="E28" s="5"/>
      <c r="G28" s="19"/>
      <c r="H28" s="19"/>
      <c r="I28" s="19"/>
    </row>
    <row r="29" spans="1:9" x14ac:dyDescent="0.25">
      <c r="A29" s="8">
        <v>11</v>
      </c>
      <c r="B29" s="5" t="s">
        <v>24</v>
      </c>
      <c r="C29" s="23">
        <f xml:space="preserve"> C21/(1-(C18+C21))</f>
        <v>9.873089129840671E-3</v>
      </c>
      <c r="D29" s="25" t="s">
        <v>12</v>
      </c>
      <c r="E29" s="5"/>
      <c r="G29" s="19"/>
      <c r="H29" s="19"/>
      <c r="I29" s="19"/>
    </row>
    <row r="30" spans="1:9" x14ac:dyDescent="0.25">
      <c r="A30" s="5"/>
      <c r="B30" s="5"/>
      <c r="C30" s="5"/>
      <c r="D30" s="5"/>
      <c r="E30" s="5"/>
      <c r="G30" s="19"/>
      <c r="H30" s="19"/>
      <c r="I30" s="19"/>
    </row>
    <row r="31" spans="1:9" ht="13" x14ac:dyDescent="0.3">
      <c r="A31" s="5" t="s">
        <v>25</v>
      </c>
      <c r="B31" s="5"/>
      <c r="C31" s="5"/>
      <c r="D31" s="5"/>
      <c r="E31" s="5"/>
    </row>
    <row r="32" spans="1:9" x14ac:dyDescent="0.25">
      <c r="A32" s="10">
        <v>1</v>
      </c>
      <c r="B32" s="5" t="s">
        <v>26</v>
      </c>
      <c r="C32" s="5"/>
      <c r="D32" s="5"/>
      <c r="E32" s="5"/>
    </row>
    <row r="33" spans="1:6" x14ac:dyDescent="0.25">
      <c r="A33" s="5"/>
      <c r="B33" s="5" t="s">
        <v>6</v>
      </c>
      <c r="C33" s="5"/>
      <c r="D33" s="5"/>
      <c r="E33" s="5"/>
    </row>
    <row r="34" spans="1:6" x14ac:dyDescent="0.25">
      <c r="A34" s="5"/>
      <c r="B34" s="5" t="s">
        <v>22</v>
      </c>
      <c r="C34" s="5"/>
      <c r="D34" s="5"/>
      <c r="E34" s="5"/>
    </row>
    <row r="35" spans="1:6" x14ac:dyDescent="0.25">
      <c r="A35" s="5"/>
      <c r="B35" s="5" t="s">
        <v>7</v>
      </c>
      <c r="C35" s="5"/>
      <c r="D35" s="5"/>
      <c r="E35" s="5"/>
    </row>
    <row r="36" spans="1:6" x14ac:dyDescent="0.25">
      <c r="A36" s="10">
        <v>2</v>
      </c>
      <c r="B36" s="35" t="s">
        <v>40</v>
      </c>
      <c r="C36" s="35"/>
      <c r="D36" s="35"/>
      <c r="E36" s="35"/>
      <c r="F36" s="19"/>
    </row>
    <row r="37" spans="1:6" ht="16" customHeight="1" x14ac:dyDescent="0.25">
      <c r="A37" s="5"/>
      <c r="B37" s="35"/>
      <c r="C37" s="35"/>
      <c r="D37" s="35"/>
      <c r="E37" s="35"/>
    </row>
  </sheetData>
  <mergeCells count="1">
    <mergeCell ref="B36:E37"/>
  </mergeCells>
  <pageMargins left="0.7" right="0.7" top="0.75" bottom="0.75" header="0.3" footer="0.3"/>
  <pageSetup scale="67" orientation="portrait" r:id="rId1"/>
  <headerFooter>
    <oddHeader>&amp;RTO2023 Annual Update
Attachment  4
WP- Schedule 28 FFU
Page &amp;P of &amp;N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8AC27B3470EAB46A329FD92A11ACBD1" ma:contentTypeVersion="13" ma:contentTypeDescription="Create a new document." ma:contentTypeScope="" ma:versionID="21fae0a61bed6b922b79d3d441454fa5">
  <xsd:schema xmlns:xsd="http://www.w3.org/2001/XMLSchema" xmlns:xs="http://www.w3.org/2001/XMLSchema" xmlns:p="http://schemas.microsoft.com/office/2006/metadata/properties" xmlns:ns3="0bc2e7ab-a9ef-4507-aecb-8204a3dc15b0" xmlns:ns4="974c324c-599a-433a-b66e-41663df5c93f" targetNamespace="http://schemas.microsoft.com/office/2006/metadata/properties" ma:root="true" ma:fieldsID="800dce66c4aa9afd2f791f350b7b0463" ns3:_="" ns4:_="">
    <xsd:import namespace="0bc2e7ab-a9ef-4507-aecb-8204a3dc15b0"/>
    <xsd:import namespace="974c324c-599a-433a-b66e-41663df5c93f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AutoKeyPoints" minOccurs="0"/>
                <xsd:element ref="ns4:MediaServiceKeyPoints" minOccurs="0"/>
                <xsd:element ref="ns4:MediaServiceDateTaken" minOccurs="0"/>
                <xsd:element ref="ns4:MediaServiceAutoTags" minOccurs="0"/>
                <xsd:element ref="ns4:MediaServiceGenerationTime" minOccurs="0"/>
                <xsd:element ref="ns4:MediaServiceEventHashCode" minOccurs="0"/>
                <xsd:element ref="ns4:MediaServiceOCR" minOccurs="0"/>
                <xsd:element ref="ns4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bc2e7ab-a9ef-4507-aecb-8204a3dc15b0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Sharing Hint Hash" ma:description="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4c324c-599a-433a-b66e-41663df5c93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6" nillable="true" ma:displayName="Tags" ma:internalName="MediaServiceAutoTags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4C793D3-0113-48A7-8A1D-686AD8E0B19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63EE83D-2211-4859-8966-926096295EA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bc2e7ab-a9ef-4507-aecb-8204a3dc15b0"/>
    <ds:schemaRef ds:uri="974c324c-599a-433a-b66e-41663df5c93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98465982-0548-40B3-972E-083D21ADC086}">
  <ds:schemaRefs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purl.org/dc/terms/"/>
    <ds:schemaRef ds:uri="974c324c-599a-433a-b66e-41663df5c93f"/>
    <ds:schemaRef ds:uri="http://schemas.openxmlformats.org/package/2006/metadata/core-properties"/>
    <ds:schemaRef ds:uri="http://schemas.microsoft.com/office/2006/documentManagement/types"/>
    <ds:schemaRef ds:uri="0bc2e7ab-a9ef-4507-aecb-8204a3dc15b0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FFU</vt:lpstr>
      <vt:lpstr>FFU!Print_Area</vt:lpstr>
    </vt:vector>
  </TitlesOfParts>
  <Company>Southern California Edison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Lay, Nay Sok</dc:creator>
  <cp:lastModifiedBy>Jee Kim</cp:lastModifiedBy>
  <cp:revision/>
  <cp:lastPrinted>2022-06-10T21:20:18Z</cp:lastPrinted>
  <dcterms:created xsi:type="dcterms:W3CDTF">2013-05-16T00:15:28Z</dcterms:created>
  <dcterms:modified xsi:type="dcterms:W3CDTF">2022-11-10T22:14:47Z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0x010100B8AC27B3470EAB46A329FD92A11ACBD1</vt:lpwstr>
  </property>
</Properties>
</file>