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2 FERC Rate Case TO2022\6-Jun 15 Draft Informational Posting\Workpapers\"/>
    </mc:Choice>
  </mc:AlternateContent>
  <xr:revisionPtr revIDLastSave="0" documentId="13_ncr:1_{F2F764E2-2CB3-44B5-9221-9DF350D1ED41}" xr6:coauthVersionLast="45" xr6:coauthVersionMax="45" xr10:uidLastSave="{00000000-0000-0000-0000-000000000000}"/>
  <bookViews>
    <workbookView xWindow="28680" yWindow="-120" windowWidth="29040" windowHeight="16440" xr2:uid="{C521B1E0-5853-4DC4-9332-0E18D122D339}"/>
  </bookViews>
  <sheets>
    <sheet name="Incentive Summary" sheetId="1" r:id="rId1"/>
  </sheets>
  <externalReferences>
    <externalReference r:id="rId2"/>
    <externalReference r:id="rId3"/>
  </externalReferences>
  <definedNames>
    <definedName name="_AMO_UniqueIdentifier" hidden="1">"'afb4392f-737f-4512-a70b-e0115601e3b9'"</definedName>
    <definedName name="DepreciationRate">[1]Reference!$G$3:$N$16</definedName>
    <definedName name="DeprRateTO6">[2]Reference!$D$2:$K$23</definedName>
    <definedName name="DeprRateTO8">[2]Reference!$M$3:$T$23</definedName>
    <definedName name="MonthNumber">[1]Reference!$D$3:$E$15</definedName>
    <definedName name="_xlnm.Print_Area" localSheetId="0">'Incentive Summary'!$A$1:$O$835</definedName>
    <definedName name="TO201911_Rates">[2]Reference!$M$26:$T$41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13" i="1" l="1"/>
  <c r="D645" i="1"/>
  <c r="E645" i="1"/>
  <c r="F645" i="1"/>
  <c r="G645" i="1"/>
  <c r="H645" i="1"/>
  <c r="I645" i="1"/>
  <c r="J645" i="1"/>
  <c r="K645" i="1"/>
  <c r="L645" i="1"/>
  <c r="M645" i="1"/>
  <c r="N645" i="1"/>
  <c r="O645" i="1"/>
  <c r="C645" i="1"/>
  <c r="N674" i="1"/>
  <c r="F674" i="1"/>
  <c r="O672" i="1"/>
  <c r="O674" i="1" s="1"/>
  <c r="N672" i="1"/>
  <c r="M672" i="1"/>
  <c r="M674" i="1" s="1"/>
  <c r="L672" i="1"/>
  <c r="L674" i="1" s="1"/>
  <c r="K672" i="1"/>
  <c r="K674" i="1" s="1"/>
  <c r="J672" i="1"/>
  <c r="J674" i="1" s="1"/>
  <c r="I672" i="1"/>
  <c r="I674" i="1" s="1"/>
  <c r="H672" i="1"/>
  <c r="G672" i="1"/>
  <c r="G674" i="1" s="1"/>
  <c r="F672" i="1"/>
  <c r="E672" i="1"/>
  <c r="E674" i="1" s="1"/>
  <c r="D672" i="1"/>
  <c r="D674" i="1" s="1"/>
  <c r="C672" i="1"/>
  <c r="C674" i="1" s="1"/>
  <c r="O657" i="1"/>
  <c r="N657" i="1"/>
  <c r="M657" i="1"/>
  <c r="L657" i="1"/>
  <c r="K657" i="1"/>
  <c r="J657" i="1"/>
  <c r="I657" i="1"/>
  <c r="H657" i="1"/>
  <c r="H674" i="1" s="1"/>
  <c r="G657" i="1"/>
  <c r="F657" i="1"/>
  <c r="E657" i="1"/>
  <c r="D657" i="1"/>
  <c r="C657" i="1"/>
  <c r="C775" i="1" l="1"/>
  <c r="O768" i="1" l="1"/>
  <c r="N768" i="1"/>
  <c r="M768" i="1"/>
  <c r="L768" i="1"/>
  <c r="K768" i="1"/>
  <c r="J768" i="1"/>
  <c r="I768" i="1"/>
  <c r="H768" i="1"/>
  <c r="G768" i="1"/>
  <c r="F768" i="1"/>
  <c r="E768" i="1"/>
  <c r="D768" i="1"/>
  <c r="C768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C753" i="1"/>
  <c r="O736" i="1"/>
  <c r="N736" i="1"/>
  <c r="M736" i="1"/>
  <c r="L736" i="1"/>
  <c r="K736" i="1"/>
  <c r="J736" i="1"/>
  <c r="I736" i="1"/>
  <c r="H736" i="1"/>
  <c r="G736" i="1"/>
  <c r="F736" i="1"/>
  <c r="E736" i="1"/>
  <c r="D736" i="1"/>
  <c r="C736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N544" i="1"/>
  <c r="E544" i="1"/>
  <c r="O544" i="1"/>
  <c r="M544" i="1"/>
  <c r="L544" i="1"/>
  <c r="K544" i="1"/>
  <c r="J544" i="1"/>
  <c r="I544" i="1"/>
  <c r="H544" i="1"/>
  <c r="G544" i="1"/>
  <c r="F544" i="1"/>
  <c r="D544" i="1"/>
  <c r="C544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L224" i="1"/>
  <c r="E224" i="1"/>
  <c r="C224" i="1"/>
  <c r="O224" i="1"/>
  <c r="N224" i="1"/>
  <c r="M224" i="1"/>
  <c r="K224" i="1"/>
  <c r="J224" i="1"/>
  <c r="I224" i="1"/>
  <c r="H224" i="1"/>
  <c r="G224" i="1"/>
  <c r="F224" i="1"/>
  <c r="D224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O95" i="1"/>
  <c r="N95" i="1"/>
  <c r="M95" i="1"/>
  <c r="L95" i="1"/>
  <c r="K95" i="1"/>
  <c r="J95" i="1"/>
  <c r="J97" i="1" s="1"/>
  <c r="I95" i="1"/>
  <c r="H95" i="1"/>
  <c r="G95" i="1"/>
  <c r="F95" i="1"/>
  <c r="E95" i="1"/>
  <c r="D95" i="1"/>
  <c r="C95" i="1"/>
  <c r="N80" i="1"/>
  <c r="F80" i="1"/>
  <c r="O80" i="1"/>
  <c r="M80" i="1"/>
  <c r="L80" i="1"/>
  <c r="K80" i="1"/>
  <c r="J80" i="1"/>
  <c r="I80" i="1"/>
  <c r="H80" i="1"/>
  <c r="G80" i="1"/>
  <c r="E80" i="1"/>
  <c r="D80" i="1"/>
  <c r="C80" i="1"/>
  <c r="O831" i="1"/>
  <c r="N831" i="1"/>
  <c r="M831" i="1"/>
  <c r="L831" i="1"/>
  <c r="K831" i="1"/>
  <c r="J831" i="1"/>
  <c r="I831" i="1"/>
  <c r="H831" i="1"/>
  <c r="G831" i="1"/>
  <c r="F831" i="1"/>
  <c r="E831" i="1"/>
  <c r="D831" i="1"/>
  <c r="C831" i="1"/>
  <c r="O830" i="1"/>
  <c r="N830" i="1"/>
  <c r="M830" i="1"/>
  <c r="L830" i="1"/>
  <c r="K830" i="1"/>
  <c r="J830" i="1"/>
  <c r="I830" i="1"/>
  <c r="H830" i="1"/>
  <c r="G830" i="1"/>
  <c r="F830" i="1"/>
  <c r="E830" i="1"/>
  <c r="D830" i="1"/>
  <c r="C830" i="1"/>
  <c r="O829" i="1"/>
  <c r="N829" i="1"/>
  <c r="M829" i="1"/>
  <c r="L829" i="1"/>
  <c r="K829" i="1"/>
  <c r="J829" i="1"/>
  <c r="I829" i="1"/>
  <c r="H829" i="1"/>
  <c r="G829" i="1"/>
  <c r="F829" i="1"/>
  <c r="E829" i="1"/>
  <c r="D829" i="1"/>
  <c r="C829" i="1"/>
  <c r="O828" i="1"/>
  <c r="N828" i="1"/>
  <c r="M828" i="1"/>
  <c r="L828" i="1"/>
  <c r="K828" i="1"/>
  <c r="J828" i="1"/>
  <c r="I828" i="1"/>
  <c r="H828" i="1"/>
  <c r="G828" i="1"/>
  <c r="F828" i="1"/>
  <c r="E828" i="1"/>
  <c r="D828" i="1"/>
  <c r="C828" i="1"/>
  <c r="O827" i="1"/>
  <c r="N827" i="1"/>
  <c r="M827" i="1"/>
  <c r="L827" i="1"/>
  <c r="K827" i="1"/>
  <c r="J827" i="1"/>
  <c r="I827" i="1"/>
  <c r="H827" i="1"/>
  <c r="G827" i="1"/>
  <c r="F827" i="1"/>
  <c r="E827" i="1"/>
  <c r="D827" i="1"/>
  <c r="C827" i="1"/>
  <c r="O826" i="1"/>
  <c r="N826" i="1"/>
  <c r="M826" i="1"/>
  <c r="L826" i="1"/>
  <c r="K826" i="1"/>
  <c r="J826" i="1"/>
  <c r="I826" i="1"/>
  <c r="H826" i="1"/>
  <c r="G826" i="1"/>
  <c r="F826" i="1"/>
  <c r="E826" i="1"/>
  <c r="D826" i="1"/>
  <c r="C826" i="1"/>
  <c r="O825" i="1"/>
  <c r="N825" i="1"/>
  <c r="M825" i="1"/>
  <c r="L825" i="1"/>
  <c r="K825" i="1"/>
  <c r="J825" i="1"/>
  <c r="I825" i="1"/>
  <c r="H825" i="1"/>
  <c r="G825" i="1"/>
  <c r="F825" i="1"/>
  <c r="E825" i="1"/>
  <c r="D825" i="1"/>
  <c r="C825" i="1"/>
  <c r="O824" i="1"/>
  <c r="N824" i="1"/>
  <c r="M824" i="1"/>
  <c r="L824" i="1"/>
  <c r="K824" i="1"/>
  <c r="J824" i="1"/>
  <c r="I824" i="1"/>
  <c r="H824" i="1"/>
  <c r="G824" i="1"/>
  <c r="F824" i="1"/>
  <c r="E824" i="1"/>
  <c r="D824" i="1"/>
  <c r="C824" i="1"/>
  <c r="O823" i="1"/>
  <c r="N823" i="1"/>
  <c r="M823" i="1"/>
  <c r="L823" i="1"/>
  <c r="K823" i="1"/>
  <c r="J823" i="1"/>
  <c r="I823" i="1"/>
  <c r="H823" i="1"/>
  <c r="G823" i="1"/>
  <c r="F823" i="1"/>
  <c r="E823" i="1"/>
  <c r="D823" i="1"/>
  <c r="C823" i="1"/>
  <c r="O822" i="1"/>
  <c r="N822" i="1"/>
  <c r="M822" i="1"/>
  <c r="L822" i="1"/>
  <c r="K822" i="1"/>
  <c r="J822" i="1"/>
  <c r="I822" i="1"/>
  <c r="H822" i="1"/>
  <c r="G822" i="1"/>
  <c r="F822" i="1"/>
  <c r="E822" i="1"/>
  <c r="D822" i="1"/>
  <c r="C822" i="1"/>
  <c r="O821" i="1"/>
  <c r="N821" i="1"/>
  <c r="M821" i="1"/>
  <c r="L821" i="1"/>
  <c r="K821" i="1"/>
  <c r="J821" i="1"/>
  <c r="I821" i="1"/>
  <c r="H821" i="1"/>
  <c r="G821" i="1"/>
  <c r="F821" i="1"/>
  <c r="E821" i="1"/>
  <c r="D821" i="1"/>
  <c r="C821" i="1"/>
  <c r="O820" i="1"/>
  <c r="N820" i="1"/>
  <c r="M820" i="1"/>
  <c r="L820" i="1"/>
  <c r="K820" i="1"/>
  <c r="J820" i="1"/>
  <c r="I820" i="1"/>
  <c r="I832" i="1" s="1"/>
  <c r="H820" i="1"/>
  <c r="G820" i="1"/>
  <c r="F820" i="1"/>
  <c r="E820" i="1"/>
  <c r="D820" i="1"/>
  <c r="C820" i="1"/>
  <c r="O816" i="1"/>
  <c r="N816" i="1"/>
  <c r="M816" i="1"/>
  <c r="L816" i="1"/>
  <c r="K816" i="1"/>
  <c r="J816" i="1"/>
  <c r="I816" i="1"/>
  <c r="H816" i="1"/>
  <c r="G816" i="1"/>
  <c r="F816" i="1"/>
  <c r="E816" i="1"/>
  <c r="D816" i="1"/>
  <c r="C816" i="1"/>
  <c r="O815" i="1"/>
  <c r="N815" i="1"/>
  <c r="M815" i="1"/>
  <c r="L815" i="1"/>
  <c r="K815" i="1"/>
  <c r="J815" i="1"/>
  <c r="I815" i="1"/>
  <c r="H815" i="1"/>
  <c r="G815" i="1"/>
  <c r="F815" i="1"/>
  <c r="E815" i="1"/>
  <c r="D815" i="1"/>
  <c r="C815" i="1"/>
  <c r="O814" i="1"/>
  <c r="N814" i="1"/>
  <c r="M814" i="1"/>
  <c r="L814" i="1"/>
  <c r="K814" i="1"/>
  <c r="J814" i="1"/>
  <c r="I814" i="1"/>
  <c r="H814" i="1"/>
  <c r="G814" i="1"/>
  <c r="F814" i="1"/>
  <c r="E814" i="1"/>
  <c r="D814" i="1"/>
  <c r="C814" i="1"/>
  <c r="O813" i="1"/>
  <c r="N813" i="1"/>
  <c r="M813" i="1"/>
  <c r="L813" i="1"/>
  <c r="K813" i="1"/>
  <c r="J813" i="1"/>
  <c r="I813" i="1"/>
  <c r="H813" i="1"/>
  <c r="G813" i="1"/>
  <c r="F813" i="1"/>
  <c r="E813" i="1"/>
  <c r="D813" i="1"/>
  <c r="C813" i="1"/>
  <c r="O812" i="1"/>
  <c r="N812" i="1"/>
  <c r="M812" i="1"/>
  <c r="L812" i="1"/>
  <c r="K812" i="1"/>
  <c r="J812" i="1"/>
  <c r="I812" i="1"/>
  <c r="H812" i="1"/>
  <c r="G812" i="1"/>
  <c r="F812" i="1"/>
  <c r="E812" i="1"/>
  <c r="D812" i="1"/>
  <c r="C812" i="1"/>
  <c r="O811" i="1"/>
  <c r="N811" i="1"/>
  <c r="M811" i="1"/>
  <c r="L811" i="1"/>
  <c r="K811" i="1"/>
  <c r="J811" i="1"/>
  <c r="I811" i="1"/>
  <c r="H811" i="1"/>
  <c r="G811" i="1"/>
  <c r="F811" i="1"/>
  <c r="E811" i="1"/>
  <c r="D811" i="1"/>
  <c r="C811" i="1"/>
  <c r="O810" i="1"/>
  <c r="N810" i="1"/>
  <c r="M810" i="1"/>
  <c r="L810" i="1"/>
  <c r="K810" i="1"/>
  <c r="J810" i="1"/>
  <c r="I810" i="1"/>
  <c r="H810" i="1"/>
  <c r="G810" i="1"/>
  <c r="F810" i="1"/>
  <c r="E810" i="1"/>
  <c r="D810" i="1"/>
  <c r="C810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C809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C808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C807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O788" i="1"/>
  <c r="O800" i="1" s="1"/>
  <c r="N788" i="1"/>
  <c r="M788" i="1"/>
  <c r="L788" i="1"/>
  <c r="K788" i="1"/>
  <c r="J788" i="1"/>
  <c r="I788" i="1"/>
  <c r="H788" i="1"/>
  <c r="G788" i="1"/>
  <c r="G800" i="1" s="1"/>
  <c r="F788" i="1"/>
  <c r="E788" i="1"/>
  <c r="D788" i="1"/>
  <c r="C788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C817" i="1" l="1"/>
  <c r="K817" i="1"/>
  <c r="I785" i="1"/>
  <c r="J785" i="1"/>
  <c r="K785" i="1"/>
  <c r="K832" i="1"/>
  <c r="D785" i="1"/>
  <c r="L785" i="1"/>
  <c r="J800" i="1"/>
  <c r="J802" i="1" s="1"/>
  <c r="F817" i="1"/>
  <c r="N817" i="1"/>
  <c r="N834" i="1" s="1"/>
  <c r="D832" i="1"/>
  <c r="L832" i="1"/>
  <c r="D817" i="1"/>
  <c r="D834" i="1" s="1"/>
  <c r="M785" i="1"/>
  <c r="M802" i="1" s="1"/>
  <c r="G817" i="1"/>
  <c r="G834" i="1" s="1"/>
  <c r="E832" i="1"/>
  <c r="M832" i="1"/>
  <c r="H800" i="1"/>
  <c r="J832" i="1"/>
  <c r="C800" i="1"/>
  <c r="F785" i="1"/>
  <c r="N785" i="1"/>
  <c r="D800" i="1"/>
  <c r="L800" i="1"/>
  <c r="H817" i="1"/>
  <c r="F832" i="1"/>
  <c r="N832" i="1"/>
  <c r="L817" i="1"/>
  <c r="C785" i="1"/>
  <c r="C802" i="1" s="1"/>
  <c r="E817" i="1"/>
  <c r="C832" i="1"/>
  <c r="G785" i="1"/>
  <c r="G802" i="1" s="1"/>
  <c r="O785" i="1"/>
  <c r="O802" i="1" s="1"/>
  <c r="E800" i="1"/>
  <c r="M800" i="1"/>
  <c r="I817" i="1"/>
  <c r="I834" i="1" s="1"/>
  <c r="G832" i="1"/>
  <c r="O832" i="1"/>
  <c r="I800" i="1"/>
  <c r="I802" i="1" s="1"/>
  <c r="M817" i="1"/>
  <c r="E785" i="1"/>
  <c r="K800" i="1"/>
  <c r="O817" i="1"/>
  <c r="H785" i="1"/>
  <c r="H802" i="1" s="1"/>
  <c r="F800" i="1"/>
  <c r="N800" i="1"/>
  <c r="J817" i="1"/>
  <c r="J834" i="1" s="1"/>
  <c r="H832" i="1"/>
  <c r="H834" i="1" s="1"/>
  <c r="F514" i="1"/>
  <c r="N514" i="1"/>
  <c r="I97" i="1"/>
  <c r="G97" i="1"/>
  <c r="O97" i="1"/>
  <c r="I16" i="1"/>
  <c r="I31" i="1"/>
  <c r="I48" i="1"/>
  <c r="I63" i="1"/>
  <c r="I129" i="1"/>
  <c r="I162" i="1"/>
  <c r="I194" i="1"/>
  <c r="J16" i="1"/>
  <c r="J31" i="1"/>
  <c r="J48" i="1"/>
  <c r="J63" i="1"/>
  <c r="H97" i="1"/>
  <c r="J129" i="1"/>
  <c r="J162" i="1"/>
  <c r="J194" i="1"/>
  <c r="J226" i="1"/>
  <c r="C16" i="1"/>
  <c r="K16" i="1"/>
  <c r="C31" i="1"/>
  <c r="K31" i="1"/>
  <c r="C48" i="1"/>
  <c r="K48" i="1"/>
  <c r="K834" i="1"/>
  <c r="C63" i="1"/>
  <c r="K63" i="1"/>
  <c r="C129" i="1"/>
  <c r="K129" i="1"/>
  <c r="C162" i="1"/>
  <c r="K162" i="1"/>
  <c r="C194" i="1"/>
  <c r="K194" i="1"/>
  <c r="K226" i="1"/>
  <c r="D16" i="1"/>
  <c r="L16" i="1"/>
  <c r="D31" i="1"/>
  <c r="L31" i="1"/>
  <c r="D48" i="1"/>
  <c r="L48" i="1"/>
  <c r="L834" i="1"/>
  <c r="D63" i="1"/>
  <c r="L63" i="1"/>
  <c r="D129" i="1"/>
  <c r="L129" i="1"/>
  <c r="D162" i="1"/>
  <c r="L162" i="1"/>
  <c r="D194" i="1"/>
  <c r="L194" i="1"/>
  <c r="D226" i="1"/>
  <c r="E16" i="1"/>
  <c r="M16" i="1"/>
  <c r="E31" i="1"/>
  <c r="M31" i="1"/>
  <c r="E48" i="1"/>
  <c r="M48" i="1"/>
  <c r="E63" i="1"/>
  <c r="M63" i="1"/>
  <c r="C97" i="1"/>
  <c r="K97" i="1"/>
  <c r="E129" i="1"/>
  <c r="M129" i="1"/>
  <c r="E162" i="1"/>
  <c r="M162" i="1"/>
  <c r="E194" i="1"/>
  <c r="M194" i="1"/>
  <c r="M226" i="1"/>
  <c r="C226" i="1"/>
  <c r="F16" i="1"/>
  <c r="N16" i="1"/>
  <c r="F31" i="1"/>
  <c r="N31" i="1"/>
  <c r="F48" i="1"/>
  <c r="N48" i="1"/>
  <c r="F834" i="1"/>
  <c r="F63" i="1"/>
  <c r="N63" i="1"/>
  <c r="D97" i="1"/>
  <c r="L97" i="1"/>
  <c r="F129" i="1"/>
  <c r="N129" i="1"/>
  <c r="F162" i="1"/>
  <c r="N162" i="1"/>
  <c r="F194" i="1"/>
  <c r="N194" i="1"/>
  <c r="F226" i="1"/>
  <c r="N226" i="1"/>
  <c r="E226" i="1"/>
  <c r="G16" i="1"/>
  <c r="O16" i="1"/>
  <c r="G31" i="1"/>
  <c r="O31" i="1"/>
  <c r="G48" i="1"/>
  <c r="O48" i="1"/>
  <c r="G63" i="1"/>
  <c r="O63" i="1"/>
  <c r="E97" i="1"/>
  <c r="M97" i="1"/>
  <c r="G129" i="1"/>
  <c r="O129" i="1"/>
  <c r="G162" i="1"/>
  <c r="O162" i="1"/>
  <c r="G194" i="1"/>
  <c r="O194" i="1"/>
  <c r="G226" i="1"/>
  <c r="O226" i="1"/>
  <c r="L226" i="1"/>
  <c r="H16" i="1"/>
  <c r="H31" i="1"/>
  <c r="H48" i="1"/>
  <c r="H63" i="1"/>
  <c r="F97" i="1"/>
  <c r="N97" i="1"/>
  <c r="H129" i="1"/>
  <c r="H162" i="1"/>
  <c r="H194" i="1"/>
  <c r="H226" i="1"/>
  <c r="D258" i="1"/>
  <c r="L258" i="1"/>
  <c r="D290" i="1"/>
  <c r="L290" i="1"/>
  <c r="D322" i="1"/>
  <c r="L322" i="1"/>
  <c r="D354" i="1"/>
  <c r="L354" i="1"/>
  <c r="D386" i="1"/>
  <c r="L386" i="1"/>
  <c r="E258" i="1"/>
  <c r="M258" i="1"/>
  <c r="E290" i="1"/>
  <c r="M290" i="1"/>
  <c r="E322" i="1"/>
  <c r="M322" i="1"/>
  <c r="E354" i="1"/>
  <c r="M354" i="1"/>
  <c r="F258" i="1"/>
  <c r="N258" i="1"/>
  <c r="F290" i="1"/>
  <c r="N290" i="1"/>
  <c r="F322" i="1"/>
  <c r="N322" i="1"/>
  <c r="F354" i="1"/>
  <c r="N354" i="1"/>
  <c r="F386" i="1"/>
  <c r="N386" i="1"/>
  <c r="G258" i="1"/>
  <c r="O258" i="1"/>
  <c r="G290" i="1"/>
  <c r="O290" i="1"/>
  <c r="G322" i="1"/>
  <c r="O322" i="1"/>
  <c r="G354" i="1"/>
  <c r="O354" i="1"/>
  <c r="H258" i="1"/>
  <c r="H290" i="1"/>
  <c r="H322" i="1"/>
  <c r="H354" i="1"/>
  <c r="I226" i="1"/>
  <c r="I258" i="1"/>
  <c r="I290" i="1"/>
  <c r="I322" i="1"/>
  <c r="I354" i="1"/>
  <c r="F418" i="1"/>
  <c r="N418" i="1"/>
  <c r="J258" i="1"/>
  <c r="J290" i="1"/>
  <c r="J322" i="1"/>
  <c r="J354" i="1"/>
  <c r="C258" i="1"/>
  <c r="K258" i="1"/>
  <c r="C290" i="1"/>
  <c r="K290" i="1"/>
  <c r="C322" i="1"/>
  <c r="K322" i="1"/>
  <c r="C354" i="1"/>
  <c r="K354" i="1"/>
  <c r="C386" i="1"/>
  <c r="K386" i="1"/>
  <c r="E386" i="1"/>
  <c r="M386" i="1"/>
  <c r="C418" i="1"/>
  <c r="K418" i="1"/>
  <c r="I450" i="1"/>
  <c r="I482" i="1"/>
  <c r="D418" i="1"/>
  <c r="L418" i="1"/>
  <c r="J450" i="1"/>
  <c r="J482" i="1"/>
  <c r="G386" i="1"/>
  <c r="O386" i="1"/>
  <c r="E418" i="1"/>
  <c r="M418" i="1"/>
  <c r="C450" i="1"/>
  <c r="K450" i="1"/>
  <c r="C482" i="1"/>
  <c r="K482" i="1"/>
  <c r="H386" i="1"/>
  <c r="D450" i="1"/>
  <c r="L450" i="1"/>
  <c r="D482" i="1"/>
  <c r="L482" i="1"/>
  <c r="I386" i="1"/>
  <c r="G418" i="1"/>
  <c r="O418" i="1"/>
  <c r="E450" i="1"/>
  <c r="M450" i="1"/>
  <c r="E482" i="1"/>
  <c r="M482" i="1"/>
  <c r="J386" i="1"/>
  <c r="H418" i="1"/>
  <c r="F450" i="1"/>
  <c r="N450" i="1"/>
  <c r="F482" i="1"/>
  <c r="N482" i="1"/>
  <c r="C514" i="1"/>
  <c r="K514" i="1"/>
  <c r="I418" i="1"/>
  <c r="G450" i="1"/>
  <c r="O450" i="1"/>
  <c r="G482" i="1"/>
  <c r="O482" i="1"/>
  <c r="J418" i="1"/>
  <c r="H450" i="1"/>
  <c r="H482" i="1"/>
  <c r="D546" i="1"/>
  <c r="L546" i="1"/>
  <c r="G514" i="1"/>
  <c r="O514" i="1"/>
  <c r="M546" i="1"/>
  <c r="H514" i="1"/>
  <c r="F546" i="1"/>
  <c r="I514" i="1"/>
  <c r="G546" i="1"/>
  <c r="O546" i="1"/>
  <c r="J514" i="1"/>
  <c r="I546" i="1"/>
  <c r="D514" i="1"/>
  <c r="L514" i="1"/>
  <c r="J546" i="1"/>
  <c r="E546" i="1"/>
  <c r="E514" i="1"/>
  <c r="M514" i="1"/>
  <c r="C546" i="1"/>
  <c r="K546" i="1"/>
  <c r="N546" i="1"/>
  <c r="C578" i="1"/>
  <c r="K578" i="1"/>
  <c r="C610" i="1"/>
  <c r="K610" i="1"/>
  <c r="D578" i="1"/>
  <c r="L578" i="1"/>
  <c r="D610" i="1"/>
  <c r="L610" i="1"/>
  <c r="E578" i="1"/>
  <c r="M578" i="1"/>
  <c r="F578" i="1"/>
  <c r="N578" i="1"/>
  <c r="F610" i="1"/>
  <c r="N610" i="1"/>
  <c r="G578" i="1"/>
  <c r="O578" i="1"/>
  <c r="G610" i="1"/>
  <c r="O610" i="1"/>
  <c r="H546" i="1"/>
  <c r="H578" i="1"/>
  <c r="H610" i="1"/>
  <c r="I578" i="1"/>
  <c r="J578" i="1"/>
  <c r="J610" i="1"/>
  <c r="C642" i="1"/>
  <c r="K642" i="1"/>
  <c r="C706" i="1"/>
  <c r="K706" i="1"/>
  <c r="D642" i="1"/>
  <c r="L642" i="1"/>
  <c r="D706" i="1"/>
  <c r="L706" i="1"/>
  <c r="I610" i="1"/>
  <c r="E642" i="1"/>
  <c r="M642" i="1"/>
  <c r="E706" i="1"/>
  <c r="M706" i="1"/>
  <c r="F642" i="1"/>
  <c r="N642" i="1"/>
  <c r="G642" i="1"/>
  <c r="O642" i="1"/>
  <c r="G706" i="1"/>
  <c r="O706" i="1"/>
  <c r="H642" i="1"/>
  <c r="H706" i="1"/>
  <c r="E610" i="1"/>
  <c r="M610" i="1"/>
  <c r="I642" i="1"/>
  <c r="I706" i="1"/>
  <c r="J642" i="1"/>
  <c r="J706" i="1"/>
  <c r="C738" i="1"/>
  <c r="K738" i="1"/>
  <c r="D738" i="1"/>
  <c r="L738" i="1"/>
  <c r="D770" i="1"/>
  <c r="L770" i="1"/>
  <c r="E738" i="1"/>
  <c r="M738" i="1"/>
  <c r="E770" i="1"/>
  <c r="M770" i="1"/>
  <c r="F738" i="1"/>
  <c r="N738" i="1"/>
  <c r="F770" i="1"/>
  <c r="N770" i="1"/>
  <c r="G738" i="1"/>
  <c r="O738" i="1"/>
  <c r="H738" i="1"/>
  <c r="H770" i="1"/>
  <c r="I738" i="1"/>
  <c r="I770" i="1"/>
  <c r="F706" i="1"/>
  <c r="N706" i="1"/>
  <c r="J738" i="1"/>
  <c r="J770" i="1"/>
  <c r="G770" i="1"/>
  <c r="O770" i="1"/>
  <c r="C770" i="1"/>
  <c r="K770" i="1"/>
  <c r="E834" i="1" l="1"/>
  <c r="N802" i="1"/>
  <c r="D802" i="1"/>
  <c r="F802" i="1"/>
  <c r="O834" i="1"/>
  <c r="C834" i="1"/>
  <c r="L802" i="1"/>
  <c r="K802" i="1"/>
  <c r="E802" i="1"/>
  <c r="M834" i="1"/>
  <c r="H33" i="1"/>
  <c r="L33" i="1"/>
  <c r="E65" i="1"/>
  <c r="D33" i="1"/>
  <c r="N65" i="1"/>
  <c r="L65" i="1"/>
  <c r="K33" i="1"/>
  <c r="G33" i="1"/>
  <c r="F65" i="1"/>
  <c r="D65" i="1"/>
  <c r="H65" i="1"/>
  <c r="C33" i="1"/>
  <c r="M33" i="1"/>
  <c r="K65" i="1"/>
  <c r="C65" i="1"/>
  <c r="I65" i="1"/>
  <c r="M65" i="1"/>
  <c r="N33" i="1"/>
  <c r="E33" i="1"/>
  <c r="O65" i="1"/>
  <c r="F33" i="1"/>
  <c r="J65" i="1"/>
  <c r="G65" i="1"/>
  <c r="I33" i="1"/>
  <c r="O33" i="1"/>
  <c r="J33" i="1"/>
  <c r="D4" i="1" l="1"/>
  <c r="C36" i="1"/>
  <c r="C68" i="1" s="1"/>
  <c r="C100" i="1" s="1"/>
  <c r="C133" i="1" s="1"/>
  <c r="C165" i="1" s="1"/>
  <c r="C197" i="1" s="1"/>
  <c r="C229" i="1" s="1"/>
  <c r="C261" i="1" s="1"/>
  <c r="C293" i="1" s="1"/>
  <c r="C325" i="1" s="1"/>
  <c r="C357" i="1" s="1"/>
  <c r="C389" i="1" s="1"/>
  <c r="C421" i="1" s="1"/>
  <c r="C453" i="1" s="1"/>
  <c r="C485" i="1" s="1"/>
  <c r="C517" i="1" s="1"/>
  <c r="C549" i="1" s="1"/>
  <c r="C581" i="1" s="1"/>
  <c r="C677" i="1" s="1"/>
  <c r="C741" i="1" l="1"/>
  <c r="C773" i="1" s="1"/>
  <c r="C805" i="1" s="1"/>
  <c r="C709" i="1"/>
  <c r="E4" i="1"/>
  <c r="D36" i="1"/>
  <c r="D68" i="1" s="1"/>
  <c r="D100" i="1" s="1"/>
  <c r="D133" i="1" s="1"/>
  <c r="D165" i="1" s="1"/>
  <c r="D197" i="1" s="1"/>
  <c r="D229" i="1" s="1"/>
  <c r="D261" i="1" s="1"/>
  <c r="D293" i="1" s="1"/>
  <c r="D325" i="1" s="1"/>
  <c r="D357" i="1" s="1"/>
  <c r="D389" i="1" s="1"/>
  <c r="D421" i="1" s="1"/>
  <c r="D453" i="1" s="1"/>
  <c r="D485" i="1" s="1"/>
  <c r="D517" i="1" s="1"/>
  <c r="D549" i="1" s="1"/>
  <c r="D581" i="1" s="1"/>
  <c r="D613" i="1" s="1"/>
  <c r="D677" i="1" s="1"/>
  <c r="D741" i="1" l="1"/>
  <c r="D773" i="1" s="1"/>
  <c r="D805" i="1" s="1"/>
  <c r="D709" i="1"/>
  <c r="F4" i="1"/>
  <c r="E36" i="1"/>
  <c r="E68" i="1" s="1"/>
  <c r="E100" i="1" s="1"/>
  <c r="E133" i="1" s="1"/>
  <c r="E165" i="1" s="1"/>
  <c r="E197" i="1" s="1"/>
  <c r="E229" i="1" s="1"/>
  <c r="E261" i="1" s="1"/>
  <c r="E293" i="1" s="1"/>
  <c r="E325" i="1" s="1"/>
  <c r="E357" i="1" s="1"/>
  <c r="E389" i="1" s="1"/>
  <c r="E421" i="1" s="1"/>
  <c r="E453" i="1" s="1"/>
  <c r="E485" i="1" s="1"/>
  <c r="E517" i="1" s="1"/>
  <c r="E549" i="1" s="1"/>
  <c r="E581" i="1" s="1"/>
  <c r="E613" i="1" s="1"/>
  <c r="E677" i="1" s="1"/>
  <c r="E741" i="1" l="1"/>
  <c r="E773" i="1" s="1"/>
  <c r="E805" i="1" s="1"/>
  <c r="E709" i="1"/>
  <c r="G4" i="1"/>
  <c r="F36" i="1"/>
  <c r="F68" i="1" s="1"/>
  <c r="F100" i="1" s="1"/>
  <c r="F133" i="1" s="1"/>
  <c r="F165" i="1" s="1"/>
  <c r="F197" i="1" s="1"/>
  <c r="F229" i="1" s="1"/>
  <c r="F261" i="1" s="1"/>
  <c r="F293" i="1" s="1"/>
  <c r="F325" i="1" s="1"/>
  <c r="F357" i="1" s="1"/>
  <c r="F389" i="1" s="1"/>
  <c r="F421" i="1" s="1"/>
  <c r="F453" i="1" s="1"/>
  <c r="F485" i="1" s="1"/>
  <c r="F517" i="1" s="1"/>
  <c r="F549" i="1" s="1"/>
  <c r="F581" i="1" s="1"/>
  <c r="F613" i="1" s="1"/>
  <c r="F677" i="1" s="1"/>
  <c r="F741" i="1" l="1"/>
  <c r="F773" i="1" s="1"/>
  <c r="F805" i="1" s="1"/>
  <c r="F709" i="1"/>
  <c r="H4" i="1"/>
  <c r="G36" i="1"/>
  <c r="G68" i="1" s="1"/>
  <c r="G100" i="1" s="1"/>
  <c r="G133" i="1" s="1"/>
  <c r="G165" i="1" s="1"/>
  <c r="G197" i="1" s="1"/>
  <c r="G229" i="1" s="1"/>
  <c r="G261" i="1" s="1"/>
  <c r="G293" i="1" s="1"/>
  <c r="G325" i="1" s="1"/>
  <c r="G357" i="1" s="1"/>
  <c r="G389" i="1" s="1"/>
  <c r="G421" i="1" s="1"/>
  <c r="G453" i="1" s="1"/>
  <c r="G485" i="1" s="1"/>
  <c r="G517" i="1" s="1"/>
  <c r="G549" i="1" s="1"/>
  <c r="G581" i="1" s="1"/>
  <c r="G613" i="1" s="1"/>
  <c r="G677" i="1" s="1"/>
  <c r="G741" i="1" l="1"/>
  <c r="G773" i="1" s="1"/>
  <c r="G805" i="1" s="1"/>
  <c r="G709" i="1"/>
  <c r="H36" i="1"/>
  <c r="H68" i="1" s="1"/>
  <c r="H100" i="1" s="1"/>
  <c r="H133" i="1" s="1"/>
  <c r="H165" i="1" s="1"/>
  <c r="H197" i="1" s="1"/>
  <c r="H229" i="1" s="1"/>
  <c r="H261" i="1" s="1"/>
  <c r="H293" i="1" s="1"/>
  <c r="H325" i="1" s="1"/>
  <c r="H357" i="1" s="1"/>
  <c r="H389" i="1" s="1"/>
  <c r="H421" i="1" s="1"/>
  <c r="H453" i="1" s="1"/>
  <c r="H485" i="1" s="1"/>
  <c r="H517" i="1" s="1"/>
  <c r="H549" i="1" s="1"/>
  <c r="H581" i="1" s="1"/>
  <c r="H613" i="1" s="1"/>
  <c r="H677" i="1" s="1"/>
  <c r="I4" i="1"/>
  <c r="J4" i="1" l="1"/>
  <c r="I36" i="1"/>
  <c r="I68" i="1" s="1"/>
  <c r="I100" i="1" s="1"/>
  <c r="I133" i="1" s="1"/>
  <c r="I165" i="1" s="1"/>
  <c r="I197" i="1" s="1"/>
  <c r="I229" i="1" s="1"/>
  <c r="I261" i="1" s="1"/>
  <c r="I293" i="1" s="1"/>
  <c r="I325" i="1" s="1"/>
  <c r="I357" i="1" s="1"/>
  <c r="I389" i="1" s="1"/>
  <c r="I421" i="1" s="1"/>
  <c r="I453" i="1" s="1"/>
  <c r="I485" i="1" s="1"/>
  <c r="I517" i="1" s="1"/>
  <c r="I549" i="1" s="1"/>
  <c r="I581" i="1" s="1"/>
  <c r="I613" i="1" s="1"/>
  <c r="I677" i="1" s="1"/>
  <c r="H741" i="1"/>
  <c r="H773" i="1" s="1"/>
  <c r="H805" i="1" s="1"/>
  <c r="H709" i="1"/>
  <c r="I741" i="1" l="1"/>
  <c r="I773" i="1" s="1"/>
  <c r="I805" i="1" s="1"/>
  <c r="I709" i="1"/>
  <c r="K4" i="1"/>
  <c r="J36" i="1"/>
  <c r="J68" i="1" s="1"/>
  <c r="J100" i="1" s="1"/>
  <c r="J133" i="1" s="1"/>
  <c r="J165" i="1" s="1"/>
  <c r="J197" i="1" s="1"/>
  <c r="J229" i="1" s="1"/>
  <c r="J261" i="1" s="1"/>
  <c r="J293" i="1" s="1"/>
  <c r="J325" i="1" s="1"/>
  <c r="J357" i="1" s="1"/>
  <c r="J389" i="1" s="1"/>
  <c r="J421" i="1" s="1"/>
  <c r="J453" i="1" s="1"/>
  <c r="J485" i="1" s="1"/>
  <c r="J517" i="1" s="1"/>
  <c r="J549" i="1" s="1"/>
  <c r="J581" i="1" s="1"/>
  <c r="J613" i="1" s="1"/>
  <c r="J677" i="1" s="1"/>
  <c r="J741" i="1" l="1"/>
  <c r="J773" i="1" s="1"/>
  <c r="J805" i="1" s="1"/>
  <c r="J709" i="1"/>
  <c r="L4" i="1"/>
  <c r="K36" i="1"/>
  <c r="K68" i="1" s="1"/>
  <c r="K100" i="1" s="1"/>
  <c r="K133" i="1" s="1"/>
  <c r="K165" i="1" s="1"/>
  <c r="K197" i="1" s="1"/>
  <c r="K229" i="1" s="1"/>
  <c r="K261" i="1" s="1"/>
  <c r="K293" i="1" s="1"/>
  <c r="K325" i="1" s="1"/>
  <c r="K357" i="1" s="1"/>
  <c r="K389" i="1" s="1"/>
  <c r="K421" i="1" s="1"/>
  <c r="K453" i="1" s="1"/>
  <c r="K485" i="1" s="1"/>
  <c r="K517" i="1" s="1"/>
  <c r="K549" i="1" s="1"/>
  <c r="K581" i="1" s="1"/>
  <c r="K613" i="1" s="1"/>
  <c r="K677" i="1" s="1"/>
  <c r="K741" i="1" l="1"/>
  <c r="K773" i="1" s="1"/>
  <c r="K805" i="1" s="1"/>
  <c r="K709" i="1"/>
  <c r="M4" i="1"/>
  <c r="L36" i="1"/>
  <c r="L68" i="1" s="1"/>
  <c r="L100" i="1" s="1"/>
  <c r="L133" i="1" s="1"/>
  <c r="L165" i="1" s="1"/>
  <c r="L197" i="1" s="1"/>
  <c r="L229" i="1" s="1"/>
  <c r="L261" i="1" s="1"/>
  <c r="L293" i="1" s="1"/>
  <c r="L325" i="1" s="1"/>
  <c r="L357" i="1" s="1"/>
  <c r="L389" i="1" s="1"/>
  <c r="L421" i="1" s="1"/>
  <c r="L453" i="1" s="1"/>
  <c r="L485" i="1" s="1"/>
  <c r="L517" i="1" s="1"/>
  <c r="L549" i="1" s="1"/>
  <c r="L581" i="1" s="1"/>
  <c r="L613" i="1" s="1"/>
  <c r="L677" i="1" s="1"/>
  <c r="L741" i="1" l="1"/>
  <c r="L773" i="1" s="1"/>
  <c r="L805" i="1" s="1"/>
  <c r="L709" i="1"/>
  <c r="N4" i="1"/>
  <c r="M36" i="1"/>
  <c r="M68" i="1" s="1"/>
  <c r="M100" i="1" s="1"/>
  <c r="M133" i="1" s="1"/>
  <c r="M165" i="1" s="1"/>
  <c r="M197" i="1" s="1"/>
  <c r="M229" i="1" s="1"/>
  <c r="M261" i="1" s="1"/>
  <c r="M293" i="1" s="1"/>
  <c r="M325" i="1" s="1"/>
  <c r="M357" i="1" s="1"/>
  <c r="M389" i="1" s="1"/>
  <c r="M421" i="1" s="1"/>
  <c r="M453" i="1" s="1"/>
  <c r="M485" i="1" s="1"/>
  <c r="M517" i="1" s="1"/>
  <c r="M549" i="1" s="1"/>
  <c r="M581" i="1" s="1"/>
  <c r="M613" i="1" s="1"/>
  <c r="M677" i="1" s="1"/>
  <c r="M741" i="1" l="1"/>
  <c r="M773" i="1" s="1"/>
  <c r="M805" i="1" s="1"/>
  <c r="M709" i="1"/>
  <c r="O4" i="1"/>
  <c r="N36" i="1"/>
  <c r="N68" i="1" s="1"/>
  <c r="N100" i="1" s="1"/>
  <c r="N133" i="1" s="1"/>
  <c r="N165" i="1" s="1"/>
  <c r="N197" i="1" s="1"/>
  <c r="N229" i="1" s="1"/>
  <c r="N261" i="1" s="1"/>
  <c r="N293" i="1" s="1"/>
  <c r="N325" i="1" s="1"/>
  <c r="N357" i="1" s="1"/>
  <c r="N389" i="1" s="1"/>
  <c r="N421" i="1" s="1"/>
  <c r="N453" i="1" s="1"/>
  <c r="N485" i="1" s="1"/>
  <c r="N517" i="1" s="1"/>
  <c r="N549" i="1" s="1"/>
  <c r="N581" i="1" s="1"/>
  <c r="N613" i="1" s="1"/>
  <c r="N677" i="1" s="1"/>
  <c r="N741" i="1" l="1"/>
  <c r="N773" i="1" s="1"/>
  <c r="N805" i="1" s="1"/>
  <c r="N709" i="1"/>
  <c r="O36" i="1"/>
  <c r="O68" i="1" s="1"/>
  <c r="O100" i="1" s="1"/>
  <c r="O133" i="1" s="1"/>
  <c r="O165" i="1" s="1"/>
  <c r="O197" i="1" s="1"/>
  <c r="O229" i="1" s="1"/>
  <c r="O261" i="1" s="1"/>
  <c r="O293" i="1" s="1"/>
  <c r="O325" i="1" s="1"/>
  <c r="O357" i="1" s="1"/>
  <c r="O389" i="1" s="1"/>
  <c r="O421" i="1" s="1"/>
  <c r="O453" i="1" s="1"/>
  <c r="O485" i="1" s="1"/>
  <c r="O517" i="1" s="1"/>
  <c r="O549" i="1" s="1"/>
  <c r="O581" i="1" s="1"/>
  <c r="O613" i="1" s="1"/>
  <c r="O677" i="1" s="1"/>
  <c r="O741" i="1" l="1"/>
  <c r="O773" i="1" s="1"/>
  <c r="O805" i="1" s="1"/>
  <c r="O709" i="1"/>
</calcChain>
</file>

<file path=xl/sharedStrings.xml><?xml version="1.0" encoding="utf-8"?>
<sst xmlns="http://schemas.openxmlformats.org/spreadsheetml/2006/main" count="685" uniqueCount="44">
  <si>
    <t>Incentive Plant &amp; Reserve</t>
  </si>
  <si>
    <t>Tehachapi - Plant-In-Service</t>
  </si>
  <si>
    <t>Transmission</t>
  </si>
  <si>
    <t>TRTP</t>
  </si>
  <si>
    <t>Total T</t>
  </si>
  <si>
    <t>Distribution</t>
  </si>
  <si>
    <t>Total D</t>
  </si>
  <si>
    <t>Total T&amp;D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</si>
  <si>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</si>
  <si>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</si>
  <si>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</si>
  <si>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</si>
  <si>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</si>
  <si>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</si>
  <si>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</si>
  <si>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</si>
  <si>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</si>
  <si>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</si>
  <si>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</si>
  <si>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</si>
  <si>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</si>
  <si>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</si>
  <si>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</si>
  <si>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</si>
  <si>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</si>
  <si>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</si>
  <si>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</si>
  <si>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</si>
  <si>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</si>
  <si>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</si>
  <si>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</si>
  <si>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</si>
  <si>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</si>
  <si>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</si>
  <si>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</si>
  <si>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</si>
  <si>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</si>
  <si>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</si>
  <si>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</si>
  <si>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Other Incentive Projects (Projects w/o ROE Adder) - Accumulated Depreciation</t>
  </si>
  <si>
    <t>XXX</t>
  </si>
  <si>
    <t>Total Incentive Projects - Plant-In-Service</t>
  </si>
  <si>
    <t>Total Incentive Projects - Accumulated Depreciation</t>
  </si>
  <si>
    <t xml:space="preserve">Riverside Transmission Reliability Project (RTRP)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</si>
</sst>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1" xfId="1" applyNumberFormat="1" applyFont="1" applyBorder="1"/>
    <xf numFmtId="165" fontId="0" fillId="0" borderId="0" xfId="0" applyNumberFormat="1"/>
    <xf numFmtId="165" fontId="0" fillId="0" borderId="0" xfId="1" applyNumberFormat="1" applyFont="1"/>
    <xf numFmtId="165" fontId="0" fillId="0" borderId="0" xfId="1" applyNumberFormat="1" applyFont="1" applyBorder="1"/>
    <xf numFmtId="165" fontId="1" fillId="0" borderId="2" xfId="1" applyNumberFormat="1" applyFont="1" applyBorder="1"/>
    <xf numFmtId="165" fontId="1" fillId="0" borderId="0" xfId="1" applyNumberFormat="1" applyFont="1" applyBorder="1"/>
    <xf numFmtId="0" fontId="5" fillId="0" borderId="0" xfId="0" applyFont="1"/>
    <xf numFmtId="41" fontId="5" fillId="0" borderId="0" xfId="0" applyNumberFormat="1" applyFont="1"/>
    <xf numFmtId="165" fontId="0" fillId="0" borderId="0" xfId="1" applyNumberFormat="1" applyFont="1" applyFill="1"/>
    <xf numFmtId="165" fontId="0" fillId="0" borderId="1" xfId="1" applyNumberFormat="1" applyFont="1" applyFill="1" applyBorder="1"/>
    <xf numFmtId="0" fontId="4" fillId="0" borderId="0" xfId="0" applyFont="1" applyFill="1"/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CPUC\2015%20GRC\Recorded%20Support\2013%20Recorded%20Data\2013%20Incentive%20Plant%20Balance%20and%20Theoretical%20Reserve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2021\Schedule%206,%208,%20&amp;%2014\cap_rec_IncentivePlantandReserve%20-%20TO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Incentive Projects-FERC"/>
      <sheetName val="Incentive Projects"/>
      <sheetName val="EOY Summary"/>
    </sheetNames>
    <sheetDataSet>
      <sheetData sheetId="0">
        <row r="3">
          <cell r="D3" t="str">
            <v>Month</v>
          </cell>
          <cell r="E3" t="str">
            <v>Number</v>
          </cell>
          <cell r="G3" t="str">
            <v>Account</v>
          </cell>
          <cell r="H3" t="str">
            <v>Account</v>
          </cell>
          <cell r="I3" t="str">
            <v>Salvage</v>
          </cell>
          <cell r="J3" t="str">
            <v>Cost</v>
          </cell>
          <cell r="K3" t="str">
            <v>Total</v>
          </cell>
          <cell r="L3" t="str">
            <v>Salvage</v>
          </cell>
          <cell r="M3" t="str">
            <v>Cost</v>
          </cell>
          <cell r="N3" t="str">
            <v>Total</v>
          </cell>
        </row>
        <row r="4">
          <cell r="D4" t="str">
            <v>Jan</v>
          </cell>
          <cell r="E4">
            <v>1</v>
          </cell>
          <cell r="G4">
            <v>350.1</v>
          </cell>
          <cell r="H4" t="str">
            <v>350.100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D5" t="str">
            <v>Feb</v>
          </cell>
          <cell r="E5">
            <v>2</v>
          </cell>
          <cell r="G5">
            <v>350.2</v>
          </cell>
          <cell r="H5" t="str">
            <v>350.200</v>
          </cell>
          <cell r="I5">
            <v>1.66E-2</v>
          </cell>
          <cell r="J5">
            <v>0</v>
          </cell>
          <cell r="K5">
            <v>1.66E-2</v>
          </cell>
          <cell r="L5">
            <v>1.3833333333333334E-3</v>
          </cell>
          <cell r="M5">
            <v>0</v>
          </cell>
          <cell r="N5">
            <v>1.3833333333333334E-3</v>
          </cell>
        </row>
        <row r="6">
          <cell r="D6" t="str">
            <v>Mar</v>
          </cell>
          <cell r="E6">
            <v>3</v>
          </cell>
          <cell r="G6">
            <v>352</v>
          </cell>
          <cell r="H6" t="str">
            <v>352</v>
          </cell>
          <cell r="I6">
            <v>1.84E-2</v>
          </cell>
          <cell r="J6">
            <v>7.3000000000000001E-3</v>
          </cell>
          <cell r="K6">
            <v>2.5700000000000001E-2</v>
          </cell>
          <cell r="L6">
            <v>1.5333333333333334E-3</v>
          </cell>
          <cell r="M6">
            <v>6.0833333333333334E-4</v>
          </cell>
          <cell r="N6">
            <v>2.1416666666666667E-3</v>
          </cell>
        </row>
        <row r="7">
          <cell r="D7" t="str">
            <v>Apr</v>
          </cell>
          <cell r="E7">
            <v>4</v>
          </cell>
          <cell r="G7">
            <v>353</v>
          </cell>
          <cell r="H7" t="str">
            <v>353</v>
          </cell>
          <cell r="I7">
            <v>2.4899999999999999E-2</v>
          </cell>
          <cell r="J7">
            <v>1.2999999999999999E-3</v>
          </cell>
          <cell r="K7">
            <v>2.6200000000000001E-2</v>
          </cell>
          <cell r="L7">
            <v>2.075E-3</v>
          </cell>
          <cell r="M7">
            <v>1.0833333333333333E-4</v>
          </cell>
          <cell r="N7">
            <v>2.1833333333333336E-3</v>
          </cell>
        </row>
        <row r="8">
          <cell r="D8" t="str">
            <v>May</v>
          </cell>
          <cell r="E8">
            <v>5</v>
          </cell>
          <cell r="G8">
            <v>354</v>
          </cell>
          <cell r="H8" t="str">
            <v>354</v>
          </cell>
          <cell r="I8">
            <v>1.23E-2</v>
          </cell>
          <cell r="J8">
            <v>1.2999999999999999E-2</v>
          </cell>
          <cell r="K8">
            <v>2.53E-2</v>
          </cell>
          <cell r="L8">
            <v>1.0250000000000001E-3</v>
          </cell>
          <cell r="M8">
            <v>1.0833333333333333E-3</v>
          </cell>
          <cell r="N8">
            <v>2.1083333333333332E-3</v>
          </cell>
        </row>
        <row r="9">
          <cell r="D9" t="str">
            <v>Jun</v>
          </cell>
          <cell r="E9">
            <v>6</v>
          </cell>
          <cell r="G9">
            <v>355</v>
          </cell>
          <cell r="H9" t="str">
            <v>355</v>
          </cell>
          <cell r="I9">
            <v>1.6400000000000001E-2</v>
          </cell>
          <cell r="J9">
            <v>2.18E-2</v>
          </cell>
          <cell r="K9">
            <v>3.8199999999999998E-2</v>
          </cell>
          <cell r="L9">
            <v>1.3666666666666669E-3</v>
          </cell>
          <cell r="M9">
            <v>1.8166666666666667E-3</v>
          </cell>
          <cell r="N9">
            <v>3.1833333333333332E-3</v>
          </cell>
        </row>
        <row r="10">
          <cell r="D10" t="str">
            <v>Jul</v>
          </cell>
          <cell r="E10">
            <v>7</v>
          </cell>
          <cell r="G10">
            <v>356</v>
          </cell>
          <cell r="H10" t="str">
            <v>356</v>
          </cell>
          <cell r="I10">
            <v>1.0699999999999999E-2</v>
          </cell>
          <cell r="J10">
            <v>2.4299999999999999E-2</v>
          </cell>
          <cell r="K10">
            <v>3.5000000000000003E-2</v>
          </cell>
          <cell r="L10">
            <v>8.9166666666666658E-4</v>
          </cell>
          <cell r="M10">
            <v>2.0249999999999999E-3</v>
          </cell>
          <cell r="N10">
            <v>2.9166666666666668E-3</v>
          </cell>
        </row>
        <row r="11">
          <cell r="D11" t="str">
            <v>Aug</v>
          </cell>
          <cell r="E11">
            <v>8</v>
          </cell>
          <cell r="G11">
            <v>357</v>
          </cell>
          <cell r="H11" t="str">
            <v>357</v>
          </cell>
          <cell r="I11">
            <v>1.6500000000000001E-2</v>
          </cell>
          <cell r="J11">
            <v>0</v>
          </cell>
          <cell r="K11">
            <v>1.6500000000000001E-2</v>
          </cell>
          <cell r="L11">
            <v>1.3750000000000001E-3</v>
          </cell>
          <cell r="M11">
            <v>0</v>
          </cell>
          <cell r="N11">
            <v>1.3750000000000001E-3</v>
          </cell>
        </row>
        <row r="12">
          <cell r="D12" t="str">
            <v>Sep</v>
          </cell>
          <cell r="E12">
            <v>9</v>
          </cell>
          <cell r="G12">
            <v>358</v>
          </cell>
          <cell r="H12" t="str">
            <v>358</v>
          </cell>
          <cell r="I12">
            <v>2.6800000000000001E-2</v>
          </cell>
          <cell r="J12">
            <v>1.1900000000000001E-2</v>
          </cell>
          <cell r="K12">
            <v>3.8699999999999998E-2</v>
          </cell>
          <cell r="L12">
            <v>2.2333333333333333E-3</v>
          </cell>
          <cell r="M12">
            <v>9.9166666666666674E-4</v>
          </cell>
          <cell r="N12">
            <v>3.225E-3</v>
          </cell>
        </row>
        <row r="13">
          <cell r="D13" t="str">
            <v>Oct</v>
          </cell>
          <cell r="E13">
            <v>10</v>
          </cell>
          <cell r="G13">
            <v>359</v>
          </cell>
          <cell r="H13" t="str">
            <v>359</v>
          </cell>
          <cell r="I13">
            <v>1.5599999999999999E-2</v>
          </cell>
          <cell r="J13">
            <v>0</v>
          </cell>
          <cell r="K13">
            <v>1.5599999999999999E-2</v>
          </cell>
          <cell r="L13">
            <v>1.2999999999999999E-3</v>
          </cell>
          <cell r="M13">
            <v>0</v>
          </cell>
          <cell r="N13">
            <v>1.2999999999999999E-3</v>
          </cell>
        </row>
        <row r="14">
          <cell r="D14" t="str">
            <v>Nov</v>
          </cell>
          <cell r="E14">
            <v>11</v>
          </cell>
          <cell r="G14">
            <v>360</v>
          </cell>
          <cell r="H14" t="str">
            <v>360</v>
          </cell>
          <cell r="I14">
            <v>1.67E-2</v>
          </cell>
          <cell r="J14">
            <v>0</v>
          </cell>
          <cell r="K14">
            <v>1.67E-2</v>
          </cell>
          <cell r="L14">
            <v>1.3916666666666667E-3</v>
          </cell>
          <cell r="M14">
            <v>0</v>
          </cell>
          <cell r="N14">
            <v>1.3916666666666667E-3</v>
          </cell>
        </row>
        <row r="15">
          <cell r="D15" t="str">
            <v>Dec</v>
          </cell>
          <cell r="E15">
            <v>12</v>
          </cell>
          <cell r="G15">
            <v>361</v>
          </cell>
          <cell r="H15" t="str">
            <v>361</v>
          </cell>
          <cell r="I15">
            <v>2.52E-2</v>
          </cell>
          <cell r="J15">
            <v>6.3E-3</v>
          </cell>
          <cell r="K15">
            <v>3.15E-2</v>
          </cell>
          <cell r="L15">
            <v>2.0999999999999999E-3</v>
          </cell>
          <cell r="M15">
            <v>5.2499999999999997E-4</v>
          </cell>
          <cell r="N15">
            <v>2.6250000000000002E-3</v>
          </cell>
        </row>
        <row r="16">
          <cell r="G16">
            <v>362</v>
          </cell>
          <cell r="H16" t="str">
            <v>362</v>
          </cell>
          <cell r="I16">
            <v>2.52E-2</v>
          </cell>
          <cell r="J16">
            <v>3.8E-3</v>
          </cell>
          <cell r="K16">
            <v>2.9000000000000001E-2</v>
          </cell>
          <cell r="L16">
            <v>2.0999999999999999E-3</v>
          </cell>
          <cell r="M16">
            <v>3.1666666666666665E-4</v>
          </cell>
          <cell r="N16">
            <v>2.4166666666666668E-3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(1) Cumulative Plant Balance"/>
      <sheetName val="(2) Depreciation Expense"/>
      <sheetName val="(3) Removal Expense"/>
      <sheetName val="Depr Exp Pivot"/>
      <sheetName val="(4) Accumulated Depreciation"/>
      <sheetName val="(5) Accumulated COR Reserve"/>
      <sheetName val="Data Adjustments"/>
      <sheetName val="Incentive Summary"/>
      <sheetName val="EOY Summary"/>
      <sheetName val="Comment"/>
    </sheetNames>
    <sheetDataSet>
      <sheetData sheetId="0">
        <row r="2">
          <cell r="D2" t="str">
            <v>Text</v>
          </cell>
          <cell r="E2" t="str">
            <v>Num</v>
          </cell>
          <cell r="F2" t="str">
            <v>Plant Less</v>
          </cell>
          <cell r="G2" t="str">
            <v>Removal</v>
          </cell>
          <cell r="I2" t="str">
            <v>Plant Less</v>
          </cell>
          <cell r="J2" t="str">
            <v xml:space="preserve">Removal </v>
          </cell>
        </row>
        <row r="3">
          <cell r="D3" t="str">
            <v>Account</v>
          </cell>
          <cell r="E3" t="str">
            <v>Account</v>
          </cell>
          <cell r="F3" t="str">
            <v>Salvage</v>
          </cell>
          <cell r="G3" t="str">
            <v>Cost</v>
          </cell>
          <cell r="H3" t="str">
            <v>Total</v>
          </cell>
          <cell r="I3" t="str">
            <v>Salvage</v>
          </cell>
          <cell r="J3" t="str">
            <v>Cost</v>
          </cell>
          <cell r="K3" t="str">
            <v>Total</v>
          </cell>
          <cell r="M3" t="str">
            <v>Account</v>
          </cell>
          <cell r="N3" t="str">
            <v>Account</v>
          </cell>
          <cell r="O3" t="str">
            <v>Salvage</v>
          </cell>
          <cell r="P3" t="str">
            <v>Cost</v>
          </cell>
          <cell r="Q3" t="str">
            <v>Total</v>
          </cell>
          <cell r="R3" t="str">
            <v>Salvage</v>
          </cell>
          <cell r="S3" t="str">
            <v>Cost</v>
          </cell>
          <cell r="T3" t="str">
            <v>Total</v>
          </cell>
        </row>
        <row r="4">
          <cell r="D4">
            <v>350.1</v>
          </cell>
          <cell r="E4">
            <v>350.1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M4">
            <v>350.1</v>
          </cell>
          <cell r="N4">
            <v>350.1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D5">
            <v>350.2</v>
          </cell>
          <cell r="E5">
            <v>350.2</v>
          </cell>
          <cell r="F5">
            <v>1.66E-2</v>
          </cell>
          <cell r="G5">
            <v>0</v>
          </cell>
          <cell r="H5">
            <v>1.66E-2</v>
          </cell>
          <cell r="I5">
            <v>1.3833333333333334E-3</v>
          </cell>
          <cell r="J5">
            <v>0</v>
          </cell>
          <cell r="K5">
            <v>1.3833333333333334E-3</v>
          </cell>
          <cell r="M5">
            <v>350.2</v>
          </cell>
          <cell r="N5">
            <v>350.2</v>
          </cell>
          <cell r="O5">
            <v>1.66E-2</v>
          </cell>
          <cell r="P5">
            <v>0</v>
          </cell>
          <cell r="Q5">
            <v>1.66E-2</v>
          </cell>
          <cell r="R5">
            <v>1.3833333333333334E-3</v>
          </cell>
          <cell r="S5">
            <v>0</v>
          </cell>
          <cell r="T5">
            <v>1.3833333333333334E-3</v>
          </cell>
        </row>
        <row r="6">
          <cell r="D6">
            <v>352</v>
          </cell>
          <cell r="E6">
            <v>352</v>
          </cell>
          <cell r="F6">
            <v>1.84E-2</v>
          </cell>
          <cell r="G6">
            <v>7.3000000000000001E-3</v>
          </cell>
          <cell r="H6">
            <v>2.5700000000000001E-2</v>
          </cell>
          <cell r="I6">
            <v>1.5333333333333334E-3</v>
          </cell>
          <cell r="J6">
            <v>6.0833333333333334E-4</v>
          </cell>
          <cell r="K6">
            <v>2.1416666666666667E-3</v>
          </cell>
          <cell r="M6">
            <v>352</v>
          </cell>
          <cell r="N6">
            <v>352</v>
          </cell>
          <cell r="O6">
            <v>1.7999999999999999E-2</v>
          </cell>
          <cell r="P6">
            <v>7.7000000000000002E-3</v>
          </cell>
          <cell r="Q6">
            <v>2.5700000000000001E-2</v>
          </cell>
          <cell r="R6">
            <v>1.4999999999999998E-3</v>
          </cell>
          <cell r="S6">
            <v>6.4166666666666669E-4</v>
          </cell>
          <cell r="T6">
            <v>2.1416666666666667E-3</v>
          </cell>
        </row>
        <row r="7">
          <cell r="D7">
            <v>353</v>
          </cell>
          <cell r="E7">
            <v>353</v>
          </cell>
          <cell r="F7">
            <v>2.4899999999999999E-2</v>
          </cell>
          <cell r="G7">
            <v>1.2999999999999999E-3</v>
          </cell>
          <cell r="H7">
            <v>2.6199999999999998E-2</v>
          </cell>
          <cell r="I7">
            <v>2.075E-3</v>
          </cell>
          <cell r="J7">
            <v>1.0833333333333333E-4</v>
          </cell>
          <cell r="K7">
            <v>2.1833333333333331E-3</v>
          </cell>
          <cell r="M7">
            <v>353</v>
          </cell>
          <cell r="N7">
            <v>353</v>
          </cell>
          <cell r="O7">
            <v>2.1999999999999999E-2</v>
          </cell>
          <cell r="P7">
            <v>2.7000000000000001E-3</v>
          </cell>
          <cell r="Q7">
            <v>2.47E-2</v>
          </cell>
          <cell r="R7">
            <v>1.8333333333333333E-3</v>
          </cell>
          <cell r="S7">
            <v>2.2500000000000002E-4</v>
          </cell>
          <cell r="T7">
            <v>2.0583333333333335E-3</v>
          </cell>
        </row>
        <row r="8">
          <cell r="D8">
            <v>354</v>
          </cell>
          <cell r="E8">
            <v>354</v>
          </cell>
          <cell r="F8">
            <v>1.23E-2</v>
          </cell>
          <cell r="G8">
            <v>1.2999999999999999E-2</v>
          </cell>
          <cell r="H8">
            <v>2.53E-2</v>
          </cell>
          <cell r="I8">
            <v>1.0250000000000001E-3</v>
          </cell>
          <cell r="J8">
            <v>1.0833333333333333E-3</v>
          </cell>
          <cell r="K8">
            <v>2.1083333333333336E-3</v>
          </cell>
          <cell r="M8">
            <v>354</v>
          </cell>
          <cell r="N8">
            <v>354</v>
          </cell>
          <cell r="O8">
            <v>1.35E-2</v>
          </cell>
          <cell r="P8">
            <v>1.09E-2</v>
          </cell>
          <cell r="Q8">
            <v>2.4399999999999998E-2</v>
          </cell>
          <cell r="R8">
            <v>1.1249999999999999E-3</v>
          </cell>
          <cell r="S8">
            <v>9.0833333333333337E-4</v>
          </cell>
          <cell r="T8">
            <v>2.0333333333333332E-3</v>
          </cell>
        </row>
        <row r="9">
          <cell r="D9">
            <v>355</v>
          </cell>
          <cell r="E9">
            <v>355</v>
          </cell>
          <cell r="F9">
            <v>1.6400000000000001E-2</v>
          </cell>
          <cell r="G9">
            <v>2.18E-2</v>
          </cell>
          <cell r="H9">
            <v>3.8199999999999998E-2</v>
          </cell>
          <cell r="I9">
            <v>1.3666666666666669E-3</v>
          </cell>
          <cell r="J9">
            <v>1.8166666666666667E-3</v>
          </cell>
          <cell r="K9">
            <v>3.1833333333333336E-3</v>
          </cell>
          <cell r="M9">
            <v>355</v>
          </cell>
          <cell r="N9">
            <v>355</v>
          </cell>
          <cell r="O9">
            <v>0.02</v>
          </cell>
          <cell r="P9">
            <v>1.67E-2</v>
          </cell>
          <cell r="Q9">
            <v>3.6699999999999997E-2</v>
          </cell>
          <cell r="R9">
            <v>1.6666666666666668E-3</v>
          </cell>
          <cell r="S9">
            <v>1.3916666666666667E-3</v>
          </cell>
          <cell r="T9">
            <v>3.0583333333333335E-3</v>
          </cell>
        </row>
        <row r="10">
          <cell r="D10">
            <v>356</v>
          </cell>
          <cell r="E10">
            <v>356</v>
          </cell>
          <cell r="F10">
            <v>1.0699999999999999E-2</v>
          </cell>
          <cell r="G10">
            <v>2.4299999999999999E-2</v>
          </cell>
          <cell r="H10">
            <v>3.4999999999999996E-2</v>
          </cell>
          <cell r="I10">
            <v>8.9166666666666658E-4</v>
          </cell>
          <cell r="J10">
            <v>2.0249999999999999E-3</v>
          </cell>
          <cell r="K10">
            <v>2.9166666666666664E-3</v>
          </cell>
          <cell r="M10">
            <v>356</v>
          </cell>
          <cell r="N10">
            <v>356</v>
          </cell>
          <cell r="O10">
            <v>0.02</v>
          </cell>
          <cell r="P10">
            <v>1.0500000000000001E-2</v>
          </cell>
          <cell r="Q10">
            <v>3.0499999999999999E-2</v>
          </cell>
          <cell r="R10">
            <v>1.6666666666666668E-3</v>
          </cell>
          <cell r="S10">
            <v>8.7500000000000002E-4</v>
          </cell>
          <cell r="T10">
            <v>2.5416666666666669E-3</v>
          </cell>
        </row>
        <row r="11">
          <cell r="D11">
            <v>357</v>
          </cell>
          <cell r="E11">
            <v>357</v>
          </cell>
          <cell r="F11">
            <v>1.6500000000000001E-2</v>
          </cell>
          <cell r="G11">
            <v>0</v>
          </cell>
          <cell r="H11">
            <v>1.6500000000000001E-2</v>
          </cell>
          <cell r="I11">
            <v>1.3750000000000001E-3</v>
          </cell>
          <cell r="J11">
            <v>0</v>
          </cell>
          <cell r="K11">
            <v>1.3750000000000001E-3</v>
          </cell>
          <cell r="M11">
            <v>357</v>
          </cell>
          <cell r="N11">
            <v>357</v>
          </cell>
          <cell r="O11">
            <v>1.6500000000000001E-2</v>
          </cell>
          <cell r="P11">
            <v>0</v>
          </cell>
          <cell r="Q11">
            <v>1.6500000000000001E-2</v>
          </cell>
          <cell r="R11">
            <v>1.3750000000000001E-3</v>
          </cell>
          <cell r="S11">
            <v>0</v>
          </cell>
          <cell r="T11">
            <v>1.3750000000000001E-3</v>
          </cell>
        </row>
        <row r="12">
          <cell r="D12">
            <v>358</v>
          </cell>
          <cell r="E12">
            <v>358</v>
          </cell>
          <cell r="F12">
            <v>2.6800000000000001E-2</v>
          </cell>
          <cell r="G12">
            <v>1.1900000000000001E-2</v>
          </cell>
          <cell r="H12">
            <v>3.8699999999999998E-2</v>
          </cell>
          <cell r="I12">
            <v>2.2333333333333333E-3</v>
          </cell>
          <cell r="J12">
            <v>9.9166666666666674E-4</v>
          </cell>
          <cell r="K12">
            <v>3.225E-3</v>
          </cell>
          <cell r="M12">
            <v>358</v>
          </cell>
          <cell r="N12">
            <v>358</v>
          </cell>
          <cell r="O12">
            <v>3.2599999999999997E-2</v>
          </cell>
          <cell r="P12">
            <v>6.1000000000000004E-3</v>
          </cell>
          <cell r="Q12">
            <v>3.8699999999999998E-2</v>
          </cell>
          <cell r="R12">
            <v>2.7166666666666663E-3</v>
          </cell>
          <cell r="S12">
            <v>5.083333333333334E-4</v>
          </cell>
          <cell r="T12">
            <v>3.2249999999999996E-3</v>
          </cell>
        </row>
        <row r="13">
          <cell r="D13">
            <v>359</v>
          </cell>
          <cell r="E13">
            <v>359</v>
          </cell>
          <cell r="F13">
            <v>1.5599999999999999E-2</v>
          </cell>
          <cell r="G13">
            <v>0</v>
          </cell>
          <cell r="H13">
            <v>1.5599999999999999E-2</v>
          </cell>
          <cell r="I13">
            <v>1.2999999999999999E-3</v>
          </cell>
          <cell r="J13">
            <v>0</v>
          </cell>
          <cell r="K13">
            <v>1.2999999999999999E-3</v>
          </cell>
          <cell r="M13">
            <v>359</v>
          </cell>
          <cell r="N13">
            <v>359</v>
          </cell>
          <cell r="O13">
            <v>1.5599999999999999E-2</v>
          </cell>
          <cell r="P13">
            <v>0</v>
          </cell>
          <cell r="Q13">
            <v>1.5599999999999999E-2</v>
          </cell>
          <cell r="R13">
            <v>1.2999999999999999E-3</v>
          </cell>
          <cell r="S13">
            <v>0</v>
          </cell>
          <cell r="T13">
            <v>1.2999999999999999E-3</v>
          </cell>
        </row>
        <row r="14">
          <cell r="D14">
            <v>360</v>
          </cell>
          <cell r="E14">
            <v>360</v>
          </cell>
          <cell r="F14">
            <v>1.67E-2</v>
          </cell>
          <cell r="G14">
            <v>0</v>
          </cell>
          <cell r="H14">
            <v>1.67E-2</v>
          </cell>
          <cell r="I14">
            <v>1.3916666666666667E-3</v>
          </cell>
          <cell r="J14">
            <v>0</v>
          </cell>
          <cell r="K14">
            <v>1.3916666666666667E-3</v>
          </cell>
          <cell r="M14">
            <v>360</v>
          </cell>
          <cell r="N14">
            <v>360</v>
          </cell>
          <cell r="O14">
            <v>1.67E-2</v>
          </cell>
          <cell r="P14">
            <v>0</v>
          </cell>
          <cell r="Q14">
            <v>1.67E-2</v>
          </cell>
          <cell r="R14">
            <v>1.3916666666666667E-3</v>
          </cell>
          <cell r="S14">
            <v>0</v>
          </cell>
          <cell r="T14">
            <v>1.3916666666666667E-3</v>
          </cell>
        </row>
        <row r="15">
          <cell r="D15">
            <v>361</v>
          </cell>
          <cell r="E15">
            <v>361</v>
          </cell>
          <cell r="F15">
            <v>2.52E-2</v>
          </cell>
          <cell r="G15">
            <v>6.3E-3</v>
          </cell>
          <cell r="H15">
            <v>3.15E-2</v>
          </cell>
          <cell r="I15">
            <v>2.0999999999999999E-3</v>
          </cell>
          <cell r="J15">
            <v>5.2499999999999997E-4</v>
          </cell>
          <cell r="K15">
            <v>2.6249999999999997E-3</v>
          </cell>
          <cell r="M15">
            <v>361</v>
          </cell>
          <cell r="N15">
            <v>361</v>
          </cell>
          <cell r="O15">
            <v>2.4299999999999999E-2</v>
          </cell>
          <cell r="P15">
            <v>7.7000000000000002E-3</v>
          </cell>
          <cell r="Q15">
            <v>3.2000000000000001E-2</v>
          </cell>
          <cell r="R15">
            <v>2.0249999999999999E-3</v>
          </cell>
          <cell r="S15">
            <v>6.4166666666666669E-4</v>
          </cell>
          <cell r="T15">
            <v>2.6666666666666666E-3</v>
          </cell>
        </row>
        <row r="16">
          <cell r="D16">
            <v>362</v>
          </cell>
          <cell r="E16">
            <v>362</v>
          </cell>
          <cell r="F16">
            <v>2.52E-2</v>
          </cell>
          <cell r="G16">
            <v>3.8E-3</v>
          </cell>
          <cell r="H16">
            <v>2.9000000000000001E-2</v>
          </cell>
          <cell r="I16">
            <v>2.0999999999999999E-3</v>
          </cell>
          <cell r="J16">
            <v>3.1666666666666665E-4</v>
          </cell>
          <cell r="K16">
            <v>2.4166666666666664E-3</v>
          </cell>
          <cell r="M16">
            <v>362</v>
          </cell>
          <cell r="N16">
            <v>362</v>
          </cell>
          <cell r="O16">
            <v>2.29E-2</v>
          </cell>
          <cell r="P16">
            <v>8.3999999999999995E-3</v>
          </cell>
          <cell r="Q16">
            <v>3.1300000000000001E-2</v>
          </cell>
          <cell r="R16">
            <v>1.9083333333333333E-3</v>
          </cell>
          <cell r="S16">
            <v>6.9999999999999999E-4</v>
          </cell>
          <cell r="T16">
            <v>2.6083333333333332E-3</v>
          </cell>
        </row>
        <row r="18">
          <cell r="M18" t="str">
            <v xml:space="preserve">Note: </v>
          </cell>
          <cell r="N18" t="str">
            <v>Verified with below file provided by Veanet/Reg Acctg</v>
          </cell>
        </row>
        <row r="19">
          <cell r="M19" t="str">
            <v>\\sce\workgroup\Corpctr10\Controllers\WKGROUPS\Capital Acctg\FERC Model\07 Att 5 to TO2020 Settlement Working Spreadsheet 8.19.19.xlsx</v>
          </cell>
        </row>
        <row r="26">
          <cell r="M26" t="str">
            <v>Blended Rates 
with TO2019a for Nov'19</v>
          </cell>
          <cell r="O26" t="str">
            <v>Annual</v>
          </cell>
          <cell r="R26" t="str">
            <v>Monthly</v>
          </cell>
        </row>
        <row r="27">
          <cell r="M27" t="str">
            <v>Text</v>
          </cell>
          <cell r="N27" t="str">
            <v>Num</v>
          </cell>
          <cell r="O27" t="str">
            <v>Plant Less</v>
          </cell>
          <cell r="P27" t="str">
            <v>Removal</v>
          </cell>
          <cell r="R27" t="str">
            <v>Plant Less</v>
          </cell>
          <cell r="S27" t="str">
            <v xml:space="preserve">Removal </v>
          </cell>
        </row>
        <row r="28">
          <cell r="M28" t="str">
            <v>Account</v>
          </cell>
          <cell r="N28" t="str">
            <v>Account</v>
          </cell>
          <cell r="O28" t="str">
            <v>Salvage</v>
          </cell>
          <cell r="P28" t="str">
            <v>Cost</v>
          </cell>
          <cell r="Q28" t="str">
            <v>Total</v>
          </cell>
          <cell r="R28" t="str">
            <v>Salvage</v>
          </cell>
          <cell r="S28" t="str">
            <v>Cost</v>
          </cell>
          <cell r="T28" t="str">
            <v>Total</v>
          </cell>
        </row>
        <row r="29">
          <cell r="M29">
            <v>350.1</v>
          </cell>
          <cell r="N29">
            <v>350.1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M30">
            <v>350.2</v>
          </cell>
          <cell r="N30">
            <v>350.2</v>
          </cell>
          <cell r="O30">
            <v>1.6663333333333336E-2</v>
          </cell>
          <cell r="P30">
            <v>0</v>
          </cell>
          <cell r="Q30">
            <v>1.6663333333333336E-2</v>
          </cell>
          <cell r="R30">
            <v>1.3886111111111113E-3</v>
          </cell>
          <cell r="S30">
            <v>0</v>
          </cell>
          <cell r="T30">
            <v>1.3886111111111113E-3</v>
          </cell>
        </row>
        <row r="31">
          <cell r="M31">
            <v>352</v>
          </cell>
          <cell r="N31">
            <v>352</v>
          </cell>
          <cell r="O31">
            <v>1.7936666666666663E-2</v>
          </cell>
          <cell r="P31">
            <v>6.7499999999999999E-3</v>
          </cell>
          <cell r="Q31">
            <v>2.4686666666666662E-2</v>
          </cell>
          <cell r="R31">
            <v>1.4947222222222219E-3</v>
          </cell>
          <cell r="S31">
            <v>5.6249999999999996E-4</v>
          </cell>
          <cell r="T31">
            <v>2.057222222222222E-3</v>
          </cell>
        </row>
        <row r="32">
          <cell r="M32">
            <v>353</v>
          </cell>
          <cell r="N32">
            <v>353</v>
          </cell>
          <cell r="O32">
            <v>2.3203333333333333E-2</v>
          </cell>
          <cell r="P32">
            <v>3.8399999999999997E-3</v>
          </cell>
          <cell r="Q32">
            <v>2.7043333333333332E-2</v>
          </cell>
          <cell r="R32">
            <v>1.933611111111111E-3</v>
          </cell>
          <cell r="S32">
            <v>3.1999999999999997E-4</v>
          </cell>
          <cell r="T32">
            <v>2.2536111111111107E-3</v>
          </cell>
        </row>
        <row r="33">
          <cell r="M33">
            <v>354</v>
          </cell>
          <cell r="N33">
            <v>354</v>
          </cell>
          <cell r="O33">
            <v>1.2549999999999999E-2</v>
          </cell>
          <cell r="P33">
            <v>1.3686666666666666E-2</v>
          </cell>
          <cell r="Q33">
            <v>2.6236666666666665E-2</v>
          </cell>
          <cell r="R33">
            <v>1.0458333333333333E-3</v>
          </cell>
          <cell r="S33">
            <v>1.1405555555555555E-3</v>
          </cell>
          <cell r="T33">
            <v>2.1863888888888888E-3</v>
          </cell>
        </row>
        <row r="34">
          <cell r="M34">
            <v>355</v>
          </cell>
          <cell r="N34">
            <v>355</v>
          </cell>
          <cell r="O34">
            <v>1.4046666666666666E-2</v>
          </cell>
          <cell r="P34">
            <v>1.7396666666666664E-2</v>
          </cell>
          <cell r="Q34">
            <v>3.144333333333333E-2</v>
          </cell>
          <cell r="R34">
            <v>1.1705555555555555E-3</v>
          </cell>
          <cell r="S34">
            <v>1.449722222222222E-3</v>
          </cell>
          <cell r="T34">
            <v>2.6202777777777778E-3</v>
          </cell>
        </row>
        <row r="35">
          <cell r="M35">
            <v>356</v>
          </cell>
          <cell r="N35">
            <v>356</v>
          </cell>
          <cell r="O35">
            <v>1.2273333333333334E-2</v>
          </cell>
          <cell r="P35">
            <v>1.9429999999999999E-2</v>
          </cell>
          <cell r="Q35">
            <v>3.1703333333333333E-2</v>
          </cell>
          <cell r="R35">
            <v>1.0227777777777778E-3</v>
          </cell>
          <cell r="S35">
            <v>1.6191666666666665E-3</v>
          </cell>
          <cell r="T35">
            <v>2.6419444444444442E-3</v>
          </cell>
        </row>
        <row r="36">
          <cell r="M36">
            <v>357</v>
          </cell>
          <cell r="N36">
            <v>357</v>
          </cell>
          <cell r="O36">
            <v>1.7006666666666666E-2</v>
          </cell>
          <cell r="P36">
            <v>0</v>
          </cell>
          <cell r="Q36">
            <v>1.7006666666666666E-2</v>
          </cell>
          <cell r="R36">
            <v>1.4172222222222223E-3</v>
          </cell>
          <cell r="S36">
            <v>0</v>
          </cell>
          <cell r="T36">
            <v>1.4172222222222223E-3</v>
          </cell>
        </row>
        <row r="37">
          <cell r="M37">
            <v>358</v>
          </cell>
          <cell r="N37">
            <v>358</v>
          </cell>
          <cell r="O37">
            <v>2.2213333333333331E-2</v>
          </cell>
          <cell r="P37">
            <v>7.2399999999999999E-3</v>
          </cell>
          <cell r="Q37">
            <v>2.9453333333333331E-2</v>
          </cell>
          <cell r="R37">
            <v>1.8511111111111109E-3</v>
          </cell>
          <cell r="S37">
            <v>6.0333333333333333E-4</v>
          </cell>
          <cell r="T37">
            <v>2.454444444444444E-3</v>
          </cell>
        </row>
        <row r="38">
          <cell r="M38">
            <v>359</v>
          </cell>
          <cell r="N38">
            <v>359</v>
          </cell>
          <cell r="O38">
            <v>1.617E-2</v>
          </cell>
          <cell r="P38">
            <v>0</v>
          </cell>
          <cell r="Q38">
            <v>1.617E-2</v>
          </cell>
          <cell r="R38">
            <v>1.3475E-3</v>
          </cell>
          <cell r="S38">
            <v>0</v>
          </cell>
          <cell r="T38">
            <v>1.3475E-3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947B-850E-4996-8876-8981F6C09F67}">
  <dimension ref="A1:O839"/>
  <sheetViews>
    <sheetView showGridLines="0" tabSelected="1" showWhiteSpace="0" topLeftCell="B1" zoomScale="85" zoomScaleNormal="85" zoomScaleSheetLayoutView="100" workbookViewId="0">
      <selection activeCell="B1" sqref="B1"/>
    </sheetView>
  </sheetViews>
  <sheetFormatPr defaultRowHeight="13" outlineLevelRow="1" x14ac:dyDescent="0.3"/>
  <cols>
    <col min="1" max="1" width="9" hidden="1" customWidth="1"/>
    <col min="2" max="2" width="16.3984375" customWidth="1"/>
    <col min="3" max="3" width="15.19921875" customWidth="1"/>
    <col min="4" max="4" width="15.5" customWidth="1"/>
    <col min="5" max="5" width="16" customWidth="1"/>
    <col min="6" max="6" width="15.3984375" customWidth="1"/>
    <col min="7" max="7" width="15.796875" customWidth="1"/>
    <col min="8" max="8" width="15.69921875" customWidth="1"/>
    <col min="9" max="9" width="15.19921875" customWidth="1"/>
    <col min="10" max="10" width="15.3984375" customWidth="1"/>
    <col min="11" max="11" width="15.5" customWidth="1"/>
    <col min="12" max="13" width="15.3984375" customWidth="1"/>
    <col min="14" max="14" width="15.69921875" customWidth="1"/>
    <col min="15" max="15" width="15.3984375" customWidth="1"/>
  </cols>
  <sheetData>
    <row r="1" spans="1:15" ht="18.5" x14ac:dyDescent="0.45">
      <c r="B1" s="1" t="s">
        <v>0</v>
      </c>
    </row>
    <row r="3" spans="1:15" ht="15.5" x14ac:dyDescent="0.35">
      <c r="B3" s="2" t="s">
        <v>1</v>
      </c>
    </row>
    <row r="4" spans="1:15" ht="38.5" customHeight="1" x14ac:dyDescent="0.35">
      <c r="C4" s="3">
        <v>43800</v>
      </c>
      <c r="D4" s="3">
        <f t="shared" ref="D4:O4" si="0">EOMONTH(C4,0)+1</f>
        <v>43831</v>
      </c>
      <c r="E4" s="3">
        <f t="shared" si="0"/>
        <v>43862</v>
      </c>
      <c r="F4" s="3">
        <f t="shared" si="0"/>
        <v>43891</v>
      </c>
      <c r="G4" s="3">
        <f t="shared" si="0"/>
        <v>43922</v>
      </c>
      <c r="H4" s="3">
        <f t="shared" si="0"/>
        <v>43952</v>
      </c>
      <c r="I4" s="3">
        <f t="shared" si="0"/>
        <v>43983</v>
      </c>
      <c r="J4" s="3">
        <f t="shared" si="0"/>
        <v>44013</v>
      </c>
      <c r="K4" s="3">
        <f t="shared" si="0"/>
        <v>44044</v>
      </c>
      <c r="L4" s="3">
        <f t="shared" si="0"/>
        <v>44075</v>
      </c>
      <c r="M4" s="3">
        <f t="shared" si="0"/>
        <v>44105</v>
      </c>
      <c r="N4" s="3">
        <f t="shared" si="0"/>
        <v>44136</v>
      </c>
      <c r="O4" s="3">
        <f t="shared" si="0"/>
        <v>44166</v>
      </c>
    </row>
    <row r="5" spans="1:15" ht="14.5" x14ac:dyDescent="0.35">
      <c r="B5" s="4" t="s">
        <v>2</v>
      </c>
    </row>
    <row r="6" spans="1:15" x14ac:dyDescent="0.3">
      <c r="A6" t="s">
        <v>3</v>
      </c>
      <c r="B6">
        <v>350.1</v>
      </c>
      <c r="C6" s="13">
        <v>17580268.809999987</v>
      </c>
      <c r="D6" s="13">
        <v>17590559.389999986</v>
      </c>
      <c r="E6" s="13">
        <v>17589971.569999985</v>
      </c>
      <c r="F6" s="13">
        <v>17590056.069999985</v>
      </c>
      <c r="G6" s="13">
        <v>17625172.469999984</v>
      </c>
      <c r="H6" s="13">
        <v>17636898.569999985</v>
      </c>
      <c r="I6" s="13">
        <v>17650613.099999987</v>
      </c>
      <c r="J6" s="13">
        <v>17661106.759999987</v>
      </c>
      <c r="K6" s="13">
        <v>17660504.479999986</v>
      </c>
      <c r="L6" s="13">
        <v>17660504.589999985</v>
      </c>
      <c r="M6" s="13">
        <v>17682586.889999986</v>
      </c>
      <c r="N6" s="13">
        <v>17686372.059999987</v>
      </c>
      <c r="O6" s="13">
        <v>17688110.119999986</v>
      </c>
    </row>
    <row r="7" spans="1:15" x14ac:dyDescent="0.3">
      <c r="A7" t="s">
        <v>3</v>
      </c>
      <c r="B7">
        <v>350.2</v>
      </c>
      <c r="C7" s="13">
        <v>91405939.379999995</v>
      </c>
      <c r="D7" s="13">
        <v>91406678.799999997</v>
      </c>
      <c r="E7" s="13">
        <v>91407266.61999999</v>
      </c>
      <c r="F7" s="13">
        <v>91407266.61999999</v>
      </c>
      <c r="G7" s="13">
        <v>91407271.11999999</v>
      </c>
      <c r="H7" s="13">
        <v>91408767.289999992</v>
      </c>
      <c r="I7" s="13">
        <v>91409471.949999988</v>
      </c>
      <c r="J7" s="13">
        <v>91410240.389999986</v>
      </c>
      <c r="K7" s="13">
        <v>91410840.579999983</v>
      </c>
      <c r="L7" s="13">
        <v>91410840.469999984</v>
      </c>
      <c r="M7" s="13">
        <v>91410840.469999984</v>
      </c>
      <c r="N7" s="13">
        <v>91412017.299999982</v>
      </c>
      <c r="O7" s="13">
        <v>91412281.73999998</v>
      </c>
    </row>
    <row r="8" spans="1:15" x14ac:dyDescent="0.3">
      <c r="A8" t="s">
        <v>3</v>
      </c>
      <c r="B8">
        <v>352</v>
      </c>
      <c r="C8" s="13">
        <v>116344526.29285637</v>
      </c>
      <c r="D8" s="13">
        <v>116344711.99285637</v>
      </c>
      <c r="E8" s="13">
        <v>116344790.84285636</v>
      </c>
      <c r="F8" s="13">
        <v>116349407.25285636</v>
      </c>
      <c r="G8" s="13">
        <v>116343731.48285636</v>
      </c>
      <c r="H8" s="13">
        <v>116343758.49285637</v>
      </c>
      <c r="I8" s="13">
        <v>116344911.23285636</v>
      </c>
      <c r="J8" s="13">
        <v>116345569.93285637</v>
      </c>
      <c r="K8" s="13">
        <v>116346450.48285636</v>
      </c>
      <c r="L8" s="13">
        <v>116349012.45285636</v>
      </c>
      <c r="M8" s="13">
        <v>116349525.57285637</v>
      </c>
      <c r="N8" s="13">
        <v>116346552.42285636</v>
      </c>
      <c r="O8" s="13">
        <v>114642477.48285636</v>
      </c>
    </row>
    <row r="9" spans="1:15" x14ac:dyDescent="0.3">
      <c r="A9" t="s">
        <v>3</v>
      </c>
      <c r="B9">
        <v>353</v>
      </c>
      <c r="C9" s="13">
        <v>568342655.57474327</v>
      </c>
      <c r="D9" s="13">
        <v>568342655.57474327</v>
      </c>
      <c r="E9" s="13">
        <v>568342655.57474327</v>
      </c>
      <c r="F9" s="13">
        <v>568342655.57474327</v>
      </c>
      <c r="G9" s="13">
        <v>568342655.57474327</v>
      </c>
      <c r="H9" s="13">
        <v>568342751.77474332</v>
      </c>
      <c r="I9" s="13">
        <v>568342751.77474332</v>
      </c>
      <c r="J9" s="13">
        <v>568343772.15474331</v>
      </c>
      <c r="K9" s="13">
        <v>568343730.27474332</v>
      </c>
      <c r="L9" s="13">
        <v>568344984.84474337</v>
      </c>
      <c r="M9" s="13">
        <v>568344681.24474335</v>
      </c>
      <c r="N9" s="13">
        <v>568344681.24474335</v>
      </c>
      <c r="O9" s="13">
        <v>570040568.48474336</v>
      </c>
    </row>
    <row r="10" spans="1:15" x14ac:dyDescent="0.3">
      <c r="A10" t="s">
        <v>3</v>
      </c>
      <c r="B10">
        <v>354</v>
      </c>
      <c r="C10" s="13">
        <v>1215558098.9018266</v>
      </c>
      <c r="D10" s="13">
        <v>1215304598.5718267</v>
      </c>
      <c r="E10" s="13">
        <v>1215395200.6318266</v>
      </c>
      <c r="F10" s="13">
        <v>1215373601.6818266</v>
      </c>
      <c r="G10" s="13">
        <v>1215362239.0218265</v>
      </c>
      <c r="H10" s="13">
        <v>1215376183.2718265</v>
      </c>
      <c r="I10" s="13">
        <v>1215376151.4718266</v>
      </c>
      <c r="J10" s="13">
        <v>1215428251.8518267</v>
      </c>
      <c r="K10" s="13">
        <v>1215396861.5618267</v>
      </c>
      <c r="L10" s="13">
        <v>1214683368.4718268</v>
      </c>
      <c r="M10" s="13">
        <v>1194467944.0718267</v>
      </c>
      <c r="N10" s="13">
        <v>1194642537.2918267</v>
      </c>
      <c r="O10" s="13">
        <v>1194662277.3218267</v>
      </c>
    </row>
    <row r="11" spans="1:15" x14ac:dyDescent="0.3">
      <c r="A11" t="s">
        <v>3</v>
      </c>
      <c r="B11">
        <v>355</v>
      </c>
      <c r="C11" s="13">
        <v>157272389.81</v>
      </c>
      <c r="D11" s="13">
        <v>156972640.16</v>
      </c>
      <c r="E11" s="13">
        <v>157055354.88</v>
      </c>
      <c r="F11" s="13">
        <v>157027164.51999998</v>
      </c>
      <c r="G11" s="13">
        <v>156978386.92999998</v>
      </c>
      <c r="H11" s="13">
        <v>156981531.60999998</v>
      </c>
      <c r="I11" s="13">
        <v>156972255.33999997</v>
      </c>
      <c r="J11" s="13">
        <v>157017561.32999998</v>
      </c>
      <c r="K11" s="13">
        <v>156978834.20999998</v>
      </c>
      <c r="L11" s="13">
        <v>156622609.04999998</v>
      </c>
      <c r="M11" s="13">
        <v>159220973.03999999</v>
      </c>
      <c r="N11" s="13">
        <v>159283573.88</v>
      </c>
      <c r="O11" s="13">
        <v>159298395.75</v>
      </c>
    </row>
    <row r="12" spans="1:15" x14ac:dyDescent="0.3">
      <c r="A12" t="s">
        <v>3</v>
      </c>
      <c r="B12">
        <v>356</v>
      </c>
      <c r="C12" s="13">
        <v>488071124.88719702</v>
      </c>
      <c r="D12" s="13">
        <v>488995118.027197</v>
      </c>
      <c r="E12" s="13">
        <v>489118325.73719698</v>
      </c>
      <c r="F12" s="13">
        <v>489478216.23719698</v>
      </c>
      <c r="G12" s="13">
        <v>489628890.60719699</v>
      </c>
      <c r="H12" s="13">
        <v>489678280.30719697</v>
      </c>
      <c r="I12" s="13">
        <v>489728893.01719695</v>
      </c>
      <c r="J12" s="13">
        <v>489795307.97719693</v>
      </c>
      <c r="K12" s="13">
        <v>489964390.30719692</v>
      </c>
      <c r="L12" s="13">
        <v>489646853.6971969</v>
      </c>
      <c r="M12" s="13">
        <v>494952836.03719693</v>
      </c>
      <c r="N12" s="13">
        <v>494939573.36719692</v>
      </c>
      <c r="O12" s="13">
        <v>494964890.95719689</v>
      </c>
    </row>
    <row r="13" spans="1:15" x14ac:dyDescent="0.3">
      <c r="A13" t="s">
        <v>3</v>
      </c>
      <c r="B13">
        <v>357</v>
      </c>
      <c r="C13" s="13">
        <v>215074930.83000007</v>
      </c>
      <c r="D13" s="13">
        <v>215078880.08000007</v>
      </c>
      <c r="E13" s="13">
        <v>215083314.65000007</v>
      </c>
      <c r="F13" s="13">
        <v>215091766.52000007</v>
      </c>
      <c r="G13" s="13">
        <v>215101239.05000007</v>
      </c>
      <c r="H13" s="13">
        <v>215102661.09000006</v>
      </c>
      <c r="I13" s="13">
        <v>215105105.70000008</v>
      </c>
      <c r="J13" s="13">
        <v>215107606.24000007</v>
      </c>
      <c r="K13" s="13">
        <v>215110314.06000006</v>
      </c>
      <c r="L13" s="13">
        <v>215114802.77000007</v>
      </c>
      <c r="M13" s="13">
        <v>215120934.46000007</v>
      </c>
      <c r="N13" s="13">
        <v>215124741.80000007</v>
      </c>
      <c r="O13" s="13">
        <v>215116562.16000009</v>
      </c>
    </row>
    <row r="14" spans="1:15" x14ac:dyDescent="0.3">
      <c r="A14" t="s">
        <v>3</v>
      </c>
      <c r="B14">
        <v>358</v>
      </c>
      <c r="C14" s="13">
        <v>57157937.139999986</v>
      </c>
      <c r="D14" s="13">
        <v>57159200.779999986</v>
      </c>
      <c r="E14" s="13">
        <v>57160422.899999984</v>
      </c>
      <c r="F14" s="13">
        <v>57166646.05999998</v>
      </c>
      <c r="G14" s="13">
        <v>57164744.639999978</v>
      </c>
      <c r="H14" s="13">
        <v>57164932.229999982</v>
      </c>
      <c r="I14" s="13">
        <v>57166256.589999981</v>
      </c>
      <c r="J14" s="13">
        <v>57166800.179999985</v>
      </c>
      <c r="K14" s="13">
        <v>57168097.229999982</v>
      </c>
      <c r="L14" s="13">
        <v>57169757.999999985</v>
      </c>
      <c r="M14" s="13">
        <v>57171904.999999985</v>
      </c>
      <c r="N14" s="13">
        <v>57171083.059999987</v>
      </c>
      <c r="O14" s="13">
        <v>57162899.379999988</v>
      </c>
    </row>
    <row r="15" spans="1:15" x14ac:dyDescent="0.3">
      <c r="A15" t="s">
        <v>3</v>
      </c>
      <c r="B15">
        <v>359</v>
      </c>
      <c r="C15" s="13">
        <v>134807579.97059193</v>
      </c>
      <c r="D15" s="13">
        <v>134491192.96059194</v>
      </c>
      <c r="E15" s="13">
        <v>134593767.75059193</v>
      </c>
      <c r="F15" s="13">
        <v>134559979.17059192</v>
      </c>
      <c r="G15" s="13">
        <v>134528698.37059191</v>
      </c>
      <c r="H15" s="13">
        <v>134538091.3505919</v>
      </c>
      <c r="I15" s="13">
        <v>134531529.8805919</v>
      </c>
      <c r="J15" s="13">
        <v>134587542.08059189</v>
      </c>
      <c r="K15" s="13">
        <v>134544872.25059187</v>
      </c>
      <c r="L15" s="13">
        <v>134442392.28059188</v>
      </c>
      <c r="M15" s="13">
        <v>147615737.54059187</v>
      </c>
      <c r="N15" s="13">
        <v>147409776.46059185</v>
      </c>
      <c r="O15" s="13">
        <v>147427651.35059184</v>
      </c>
    </row>
    <row r="16" spans="1:15" ht="15" thickBot="1" x14ac:dyDescent="0.4">
      <c r="B16" s="4" t="s">
        <v>4</v>
      </c>
      <c r="C16" s="5">
        <f t="shared" ref="C16:O16" si="1">SUM(C6:C15)</f>
        <v>3061615451.5972152</v>
      </c>
      <c r="D16" s="5">
        <f t="shared" si="1"/>
        <v>3061686236.3372149</v>
      </c>
      <c r="E16" s="5">
        <f t="shared" si="1"/>
        <v>3062091071.1572151</v>
      </c>
      <c r="F16" s="5">
        <f t="shared" si="1"/>
        <v>3062386759.7072148</v>
      </c>
      <c r="G16" s="5">
        <f t="shared" si="1"/>
        <v>3062483029.2672148</v>
      </c>
      <c r="H16" s="5">
        <f t="shared" si="1"/>
        <v>3062573855.987215</v>
      </c>
      <c r="I16" s="5">
        <f t="shared" si="1"/>
        <v>3062627940.0572157</v>
      </c>
      <c r="J16" s="5">
        <f t="shared" si="1"/>
        <v>3062863758.8972154</v>
      </c>
      <c r="K16" s="5">
        <f t="shared" si="1"/>
        <v>3062924895.4372153</v>
      </c>
      <c r="L16" s="5">
        <f t="shared" si="1"/>
        <v>3061445126.6272154</v>
      </c>
      <c r="M16" s="5">
        <f t="shared" si="1"/>
        <v>3062337964.3272152</v>
      </c>
      <c r="N16" s="5">
        <f t="shared" si="1"/>
        <v>3062360908.8872156</v>
      </c>
      <c r="O16" s="5">
        <f t="shared" si="1"/>
        <v>3062416114.7472153</v>
      </c>
    </row>
    <row r="17" spans="1:15" ht="13.5" thickTop="1" x14ac:dyDescent="0.3"/>
    <row r="18" spans="1:15" ht="14.5" x14ac:dyDescent="0.35">
      <c r="B18" s="4" t="s">
        <v>5</v>
      </c>
    </row>
    <row r="19" spans="1:15" x14ac:dyDescent="0.3">
      <c r="A19" t="s">
        <v>3</v>
      </c>
      <c r="B19">
        <v>360.1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</row>
    <row r="20" spans="1:15" x14ac:dyDescent="0.3">
      <c r="A20" t="s">
        <v>3</v>
      </c>
      <c r="B20">
        <v>360.2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x14ac:dyDescent="0.3">
      <c r="A21" t="s">
        <v>3</v>
      </c>
      <c r="B21">
        <v>361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</row>
    <row r="22" spans="1:15" x14ac:dyDescent="0.3">
      <c r="A22" t="s">
        <v>3</v>
      </c>
      <c r="B22">
        <v>362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</row>
    <row r="23" spans="1:15" x14ac:dyDescent="0.3">
      <c r="A23" t="s">
        <v>3</v>
      </c>
      <c r="B23">
        <v>364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</row>
    <row r="24" spans="1:15" x14ac:dyDescent="0.3">
      <c r="A24" t="s">
        <v>3</v>
      </c>
      <c r="B24">
        <v>365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</row>
    <row r="25" spans="1:15" x14ac:dyDescent="0.3">
      <c r="A25" t="s">
        <v>3</v>
      </c>
      <c r="B25">
        <v>366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</row>
    <row r="26" spans="1:15" x14ac:dyDescent="0.3">
      <c r="A26" t="s">
        <v>3</v>
      </c>
      <c r="B26">
        <v>367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</row>
    <row r="27" spans="1:15" x14ac:dyDescent="0.3">
      <c r="A27" t="s">
        <v>3</v>
      </c>
      <c r="B27">
        <v>368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</row>
    <row r="28" spans="1:15" x14ac:dyDescent="0.3">
      <c r="A28" t="s">
        <v>3</v>
      </c>
      <c r="B28">
        <v>369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x14ac:dyDescent="0.3">
      <c r="A29" t="s">
        <v>3</v>
      </c>
      <c r="B29">
        <v>370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</row>
    <row r="30" spans="1:15" x14ac:dyDescent="0.3">
      <c r="A30" t="s">
        <v>3</v>
      </c>
      <c r="B30">
        <v>373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</row>
    <row r="31" spans="1:15" ht="15" thickBot="1" x14ac:dyDescent="0.4">
      <c r="B31" s="4" t="s">
        <v>6</v>
      </c>
      <c r="C31" s="5">
        <f t="shared" ref="C31:O31" si="2">SUM(C19:C30)</f>
        <v>0</v>
      </c>
      <c r="D31" s="5">
        <f t="shared" si="2"/>
        <v>0</v>
      </c>
      <c r="E31" s="5">
        <f t="shared" si="2"/>
        <v>0</v>
      </c>
      <c r="F31" s="5">
        <f t="shared" si="2"/>
        <v>0</v>
      </c>
      <c r="G31" s="5">
        <f t="shared" si="2"/>
        <v>0</v>
      </c>
      <c r="H31" s="5">
        <f t="shared" si="2"/>
        <v>0</v>
      </c>
      <c r="I31" s="5">
        <f t="shared" si="2"/>
        <v>0</v>
      </c>
      <c r="J31" s="5">
        <f t="shared" si="2"/>
        <v>0</v>
      </c>
      <c r="K31" s="5">
        <f t="shared" si="2"/>
        <v>0</v>
      </c>
      <c r="L31" s="5">
        <f t="shared" si="2"/>
        <v>0</v>
      </c>
      <c r="M31" s="5">
        <f t="shared" si="2"/>
        <v>0</v>
      </c>
      <c r="N31" s="5">
        <f t="shared" si="2"/>
        <v>0</v>
      </c>
      <c r="O31" s="5">
        <f t="shared" si="2"/>
        <v>0</v>
      </c>
    </row>
    <row r="32" spans="1:15" ht="15.5" thickTop="1" thickBot="1" x14ac:dyDescent="0.4">
      <c r="B32" s="4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5" thickBot="1" x14ac:dyDescent="0.4">
      <c r="B33" s="4" t="s">
        <v>7</v>
      </c>
      <c r="C33" s="9">
        <f t="shared" ref="C33:O33" si="3">C31+C16</f>
        <v>3061615451.5972152</v>
      </c>
      <c r="D33" s="9">
        <f t="shared" si="3"/>
        <v>3061686236.3372149</v>
      </c>
      <c r="E33" s="9">
        <f t="shared" si="3"/>
        <v>3062091071.1572151</v>
      </c>
      <c r="F33" s="9">
        <f t="shared" si="3"/>
        <v>3062386759.7072148</v>
      </c>
      <c r="G33" s="9">
        <f t="shared" si="3"/>
        <v>3062483029.2672148</v>
      </c>
      <c r="H33" s="9">
        <f t="shared" si="3"/>
        <v>3062573855.987215</v>
      </c>
      <c r="I33" s="9">
        <f t="shared" si="3"/>
        <v>3062627940.0572157</v>
      </c>
      <c r="J33" s="9">
        <f t="shared" si="3"/>
        <v>3062863758.8972154</v>
      </c>
      <c r="K33" s="9">
        <f t="shared" si="3"/>
        <v>3062924895.4372153</v>
      </c>
      <c r="L33" s="9">
        <f t="shared" si="3"/>
        <v>3061445126.6272154</v>
      </c>
      <c r="M33" s="9">
        <f t="shared" si="3"/>
        <v>3062337964.3272152</v>
      </c>
      <c r="N33" s="9">
        <f t="shared" si="3"/>
        <v>3062360908.8872156</v>
      </c>
      <c r="O33" s="9">
        <f t="shared" si="3"/>
        <v>3062416114.7472153</v>
      </c>
    </row>
    <row r="35" spans="1:15" ht="15.5" x14ac:dyDescent="0.35">
      <c r="B35" s="2" t="s">
        <v>8</v>
      </c>
    </row>
    <row r="36" spans="1:15" ht="14.5" x14ac:dyDescent="0.35">
      <c r="C36" s="3">
        <f t="shared" ref="C36:O36" si="4">C4</f>
        <v>43800</v>
      </c>
      <c r="D36" s="3">
        <f t="shared" si="4"/>
        <v>43831</v>
      </c>
      <c r="E36" s="3">
        <f t="shared" si="4"/>
        <v>43862</v>
      </c>
      <c r="F36" s="3">
        <f t="shared" si="4"/>
        <v>43891</v>
      </c>
      <c r="G36" s="3">
        <f t="shared" si="4"/>
        <v>43922</v>
      </c>
      <c r="H36" s="3">
        <f t="shared" si="4"/>
        <v>43952</v>
      </c>
      <c r="I36" s="3">
        <f t="shared" si="4"/>
        <v>43983</v>
      </c>
      <c r="J36" s="3">
        <f t="shared" si="4"/>
        <v>44013</v>
      </c>
      <c r="K36" s="3">
        <f t="shared" si="4"/>
        <v>44044</v>
      </c>
      <c r="L36" s="3">
        <f t="shared" si="4"/>
        <v>44075</v>
      </c>
      <c r="M36" s="3">
        <f t="shared" si="4"/>
        <v>44105</v>
      </c>
      <c r="N36" s="3">
        <f t="shared" si="4"/>
        <v>44136</v>
      </c>
      <c r="O36" s="3">
        <f t="shared" si="4"/>
        <v>44166</v>
      </c>
    </row>
    <row r="37" spans="1:15" ht="14.5" x14ac:dyDescent="0.35">
      <c r="B37" s="4" t="s">
        <v>2</v>
      </c>
    </row>
    <row r="38" spans="1:15" x14ac:dyDescent="0.3">
      <c r="A38" t="s">
        <v>3</v>
      </c>
      <c r="B38">
        <v>350.1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5" x14ac:dyDescent="0.3">
      <c r="A39" t="s">
        <v>3</v>
      </c>
      <c r="B39">
        <v>350.2</v>
      </c>
      <c r="C39" s="13">
        <v>11190156.74817533</v>
      </c>
      <c r="D39" s="13">
        <v>11316601.630984331</v>
      </c>
      <c r="E39" s="13">
        <v>11443047.536657663</v>
      </c>
      <c r="F39" s="13">
        <v>11569494.255481996</v>
      </c>
      <c r="G39" s="13">
        <v>11695940.974306328</v>
      </c>
      <c r="H39" s="13">
        <v>11822387.699355662</v>
      </c>
      <c r="I39" s="13">
        <v>11948836.494106829</v>
      </c>
      <c r="J39" s="13">
        <v>12075286.263637662</v>
      </c>
      <c r="K39" s="13">
        <v>12201737.096177163</v>
      </c>
      <c r="L39" s="13">
        <v>12328188.758979496</v>
      </c>
      <c r="M39" s="13">
        <v>12454640.421629662</v>
      </c>
      <c r="N39" s="13">
        <v>12581092.084279828</v>
      </c>
      <c r="O39" s="13">
        <v>12707545.374878161</v>
      </c>
    </row>
    <row r="40" spans="1:15" x14ac:dyDescent="0.3">
      <c r="A40" t="s">
        <v>3</v>
      </c>
      <c r="B40">
        <v>352</v>
      </c>
      <c r="C40" s="13">
        <v>18075063.485781655</v>
      </c>
      <c r="D40" s="13">
        <v>18324234.679592192</v>
      </c>
      <c r="E40" s="13">
        <v>18573406.271110222</v>
      </c>
      <c r="F40" s="13">
        <v>18822578.031498674</v>
      </c>
      <c r="G40" s="13">
        <v>19071759.67869854</v>
      </c>
      <c r="H40" s="13">
        <v>19320929.170290992</v>
      </c>
      <c r="I40" s="13">
        <v>19570098.719729859</v>
      </c>
      <c r="J40" s="13">
        <v>19819270.737953559</v>
      </c>
      <c r="K40" s="13">
        <v>20068444.166893095</v>
      </c>
      <c r="L40" s="13">
        <v>20317619.481677212</v>
      </c>
      <c r="M40" s="13">
        <v>20566800.283347081</v>
      </c>
      <c r="N40" s="13">
        <v>20815982.183948949</v>
      </c>
      <c r="O40" s="13">
        <v>21065157.717054568</v>
      </c>
    </row>
    <row r="41" spans="1:15" x14ac:dyDescent="0.3">
      <c r="A41" t="s">
        <v>3</v>
      </c>
      <c r="B41">
        <v>353</v>
      </c>
      <c r="C41" s="13">
        <v>101331046.59429708</v>
      </c>
      <c r="D41" s="13">
        <v>102500885.22702177</v>
      </c>
      <c r="E41" s="13">
        <v>103670723.85974646</v>
      </c>
      <c r="F41" s="13">
        <v>104840562.49247114</v>
      </c>
      <c r="G41" s="13">
        <v>106010401.12519583</v>
      </c>
      <c r="H41" s="13">
        <v>107180239.75792052</v>
      </c>
      <c r="I41" s="13">
        <v>108350078.58865687</v>
      </c>
      <c r="J41" s="13">
        <v>109519917.41939321</v>
      </c>
      <c r="K41" s="13">
        <v>110689758.35041171</v>
      </c>
      <c r="L41" s="13">
        <v>111859599.19522724</v>
      </c>
      <c r="M41" s="13">
        <v>113029442.622366</v>
      </c>
      <c r="N41" s="13">
        <v>114199285.42459476</v>
      </c>
      <c r="O41" s="13">
        <v>115369128.22682352</v>
      </c>
    </row>
    <row r="42" spans="1:15" x14ac:dyDescent="0.3">
      <c r="A42" t="s">
        <v>3</v>
      </c>
      <c r="B42">
        <v>354</v>
      </c>
      <c r="C42" s="13">
        <v>180369501.25849321</v>
      </c>
      <c r="D42" s="13">
        <v>182841136.05959362</v>
      </c>
      <c r="E42" s="13">
        <v>185312255.41002297</v>
      </c>
      <c r="F42" s="13">
        <v>187783558.98464105</v>
      </c>
      <c r="G42" s="13">
        <v>190254818.64139408</v>
      </c>
      <c r="H42" s="13">
        <v>192726055.19407183</v>
      </c>
      <c r="I42" s="13">
        <v>195197320.10005787</v>
      </c>
      <c r="J42" s="13">
        <v>197668584.9413839</v>
      </c>
      <c r="K42" s="13">
        <v>200139955.72014928</v>
      </c>
      <c r="L42" s="13">
        <v>202611262.67199168</v>
      </c>
      <c r="M42" s="13">
        <v>205081118.85455105</v>
      </c>
      <c r="N42" s="13">
        <v>207509870.34083045</v>
      </c>
      <c r="O42" s="13">
        <v>209938976.83332384</v>
      </c>
    </row>
    <row r="43" spans="1:15" x14ac:dyDescent="0.3">
      <c r="A43" t="s">
        <v>3</v>
      </c>
      <c r="B43">
        <v>355</v>
      </c>
      <c r="C43" s="13">
        <v>33160209.68196984</v>
      </c>
      <c r="D43" s="13">
        <v>33641201.074138761</v>
      </c>
      <c r="E43" s="13">
        <v>34121275.731961422</v>
      </c>
      <c r="F43" s="13">
        <v>34601603.35896942</v>
      </c>
      <c r="G43" s="13">
        <v>35081844.770459756</v>
      </c>
      <c r="H43" s="13">
        <v>35561937.003820673</v>
      </c>
      <c r="I43" s="13">
        <v>36042038.854661256</v>
      </c>
      <c r="J43" s="13">
        <v>36522112.335576087</v>
      </c>
      <c r="K43" s="13">
        <v>37002324.377310343</v>
      </c>
      <c r="L43" s="13">
        <v>37482417.978602588</v>
      </c>
      <c r="M43" s="13">
        <v>37961422.124613836</v>
      </c>
      <c r="N43" s="13">
        <v>38448372.933827847</v>
      </c>
      <c r="O43" s="13">
        <v>38935515.197277509</v>
      </c>
    </row>
    <row r="44" spans="1:15" x14ac:dyDescent="0.3">
      <c r="A44" t="s">
        <v>3</v>
      </c>
      <c r="B44">
        <v>356</v>
      </c>
      <c r="C44" s="13">
        <v>90693163.867487788</v>
      </c>
      <c r="D44" s="13">
        <v>91933677.976576075</v>
      </c>
      <c r="E44" s="13">
        <v>93176540.568228528</v>
      </c>
      <c r="F44" s="13">
        <v>94419716.31281057</v>
      </c>
      <c r="G44" s="13">
        <v>95663806.779080108</v>
      </c>
      <c r="H44" s="13">
        <v>96908280.2093734</v>
      </c>
      <c r="I44" s="13">
        <v>98152879.171820864</v>
      </c>
      <c r="J44" s="13">
        <v>99397606.774906248</v>
      </c>
      <c r="K44" s="13">
        <v>100642503.18268162</v>
      </c>
      <c r="L44" s="13">
        <v>101887829.34137908</v>
      </c>
      <c r="M44" s="13">
        <v>103132348.42785946</v>
      </c>
      <c r="N44" s="13">
        <v>104390353.55278733</v>
      </c>
      <c r="O44" s="13">
        <v>105648324.96842895</v>
      </c>
    </row>
    <row r="45" spans="1:15" x14ac:dyDescent="0.3">
      <c r="A45" t="s">
        <v>3</v>
      </c>
      <c r="B45">
        <v>357</v>
      </c>
      <c r="C45" s="13">
        <v>10293687.001331251</v>
      </c>
      <c r="D45" s="13">
        <v>10589415.031222502</v>
      </c>
      <c r="E45" s="13">
        <v>10885148.491332501</v>
      </c>
      <c r="F45" s="13">
        <v>11180888.048976252</v>
      </c>
      <c r="G45" s="13">
        <v>11476639.227941252</v>
      </c>
      <c r="H45" s="13">
        <v>11772403.431635002</v>
      </c>
      <c r="I45" s="13">
        <v>12068169.590633752</v>
      </c>
      <c r="J45" s="13">
        <v>12363939.110971252</v>
      </c>
      <c r="K45" s="13">
        <v>12659712.069551252</v>
      </c>
      <c r="L45" s="13">
        <v>12955488.751383752</v>
      </c>
      <c r="M45" s="13">
        <v>13251271.605192501</v>
      </c>
      <c r="N45" s="13">
        <v>13547062.890075002</v>
      </c>
      <c r="O45" s="13">
        <v>13842859.410050003</v>
      </c>
    </row>
    <row r="46" spans="1:15" x14ac:dyDescent="0.3">
      <c r="A46" t="s">
        <v>3</v>
      </c>
      <c r="B46">
        <v>358</v>
      </c>
      <c r="C46" s="13">
        <v>11020116.607531494</v>
      </c>
      <c r="D46" s="13">
        <v>11204450.954807995</v>
      </c>
      <c r="E46" s="13">
        <v>11388789.377323495</v>
      </c>
      <c r="F46" s="13">
        <v>11573131.741175994</v>
      </c>
      <c r="G46" s="13">
        <v>11757494.174719496</v>
      </c>
      <c r="H46" s="13">
        <v>11941850.476183495</v>
      </c>
      <c r="I46" s="13">
        <v>12126207.382625246</v>
      </c>
      <c r="J46" s="13">
        <v>12310568.560127996</v>
      </c>
      <c r="K46" s="13">
        <v>12494931.490708496</v>
      </c>
      <c r="L46" s="13">
        <v>12679298.604275247</v>
      </c>
      <c r="M46" s="13">
        <v>12863671.073825246</v>
      </c>
      <c r="N46" s="13">
        <v>13048050.467450246</v>
      </c>
      <c r="O46" s="13">
        <v>13232427.210318744</v>
      </c>
    </row>
    <row r="47" spans="1:15" x14ac:dyDescent="0.3">
      <c r="A47" t="s">
        <v>3</v>
      </c>
      <c r="B47">
        <v>359</v>
      </c>
      <c r="C47" s="13">
        <v>12429600.708797636</v>
      </c>
      <c r="D47" s="13">
        <v>12604850.562759405</v>
      </c>
      <c r="E47" s="13">
        <v>12779689.113608174</v>
      </c>
      <c r="F47" s="13">
        <v>12954661.011683943</v>
      </c>
      <c r="G47" s="13">
        <v>13129588.984605713</v>
      </c>
      <c r="H47" s="13">
        <v>13304476.292487482</v>
      </c>
      <c r="I47" s="13">
        <v>13479375.811243251</v>
      </c>
      <c r="J47" s="13">
        <v>13654266.80008802</v>
      </c>
      <c r="K47" s="13">
        <v>13829230.604792789</v>
      </c>
      <c r="L47" s="13">
        <v>14004138.938718557</v>
      </c>
      <c r="M47" s="13">
        <v>14178914.048683327</v>
      </c>
      <c r="N47" s="13">
        <v>14370814.507486096</v>
      </c>
      <c r="O47" s="13">
        <v>14562447.216884864</v>
      </c>
    </row>
    <row r="48" spans="1:15" ht="15" thickBot="1" x14ac:dyDescent="0.4">
      <c r="B48" s="4" t="s">
        <v>4</v>
      </c>
      <c r="C48" s="5">
        <f t="shared" ref="C48:O48" si="5">SUM(C38:C47)</f>
        <v>468562545.95386529</v>
      </c>
      <c r="D48" s="5">
        <f t="shared" si="5"/>
        <v>474956453.1966967</v>
      </c>
      <c r="E48" s="5">
        <f t="shared" si="5"/>
        <v>481350876.35999149</v>
      </c>
      <c r="F48" s="5">
        <f t="shared" si="5"/>
        <v>487746194.23770899</v>
      </c>
      <c r="G48" s="5">
        <f t="shared" si="5"/>
        <v>494142294.35640115</v>
      </c>
      <c r="H48" s="5">
        <f t="shared" si="5"/>
        <v>500538559.23513907</v>
      </c>
      <c r="I48" s="5">
        <f t="shared" si="5"/>
        <v>506935004.71353573</v>
      </c>
      <c r="J48" s="5">
        <f t="shared" si="5"/>
        <v>513331552.94403797</v>
      </c>
      <c r="K48" s="5">
        <f t="shared" si="5"/>
        <v>519728597.05867571</v>
      </c>
      <c r="L48" s="5">
        <f t="shared" si="5"/>
        <v>526125843.72223485</v>
      </c>
      <c r="M48" s="5">
        <f t="shared" si="5"/>
        <v>532519629.4620682</v>
      </c>
      <c r="N48" s="5">
        <f t="shared" si="5"/>
        <v>538910884.38528049</v>
      </c>
      <c r="O48" s="5">
        <f t="shared" si="5"/>
        <v>545302382.15504014</v>
      </c>
    </row>
    <row r="49" spans="1:15" ht="13.5" thickTop="1" x14ac:dyDescent="0.3"/>
    <row r="50" spans="1:15" ht="14.5" x14ac:dyDescent="0.35">
      <c r="B50" s="4" t="s">
        <v>5</v>
      </c>
    </row>
    <row r="51" spans="1:15" x14ac:dyDescent="0.3">
      <c r="A51" t="s">
        <v>3</v>
      </c>
      <c r="B51">
        <v>360.1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</row>
    <row r="52" spans="1:15" x14ac:dyDescent="0.3">
      <c r="A52" t="s">
        <v>3</v>
      </c>
      <c r="B52">
        <v>360.2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</row>
    <row r="53" spans="1:15" x14ac:dyDescent="0.3">
      <c r="A53" t="s">
        <v>3</v>
      </c>
      <c r="B53">
        <v>361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</row>
    <row r="54" spans="1:15" x14ac:dyDescent="0.3">
      <c r="A54" t="s">
        <v>3</v>
      </c>
      <c r="B54">
        <v>362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</row>
    <row r="55" spans="1:15" x14ac:dyDescent="0.3">
      <c r="A55" t="s">
        <v>3</v>
      </c>
      <c r="B55">
        <v>364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</row>
    <row r="56" spans="1:15" x14ac:dyDescent="0.3">
      <c r="A56" t="s">
        <v>3</v>
      </c>
      <c r="B56">
        <v>365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</row>
    <row r="57" spans="1:15" x14ac:dyDescent="0.3">
      <c r="A57" t="s">
        <v>3</v>
      </c>
      <c r="B57">
        <v>366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</row>
    <row r="58" spans="1:15" x14ac:dyDescent="0.3">
      <c r="A58" t="s">
        <v>3</v>
      </c>
      <c r="B58">
        <v>367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</row>
    <row r="59" spans="1:15" x14ac:dyDescent="0.3">
      <c r="A59" t="s">
        <v>3</v>
      </c>
      <c r="B59">
        <v>368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</row>
    <row r="60" spans="1:15" x14ac:dyDescent="0.3">
      <c r="A60" t="s">
        <v>3</v>
      </c>
      <c r="B60">
        <v>369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</row>
    <row r="61" spans="1:15" x14ac:dyDescent="0.3">
      <c r="A61" t="s">
        <v>3</v>
      </c>
      <c r="B61">
        <v>370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</row>
    <row r="62" spans="1:15" x14ac:dyDescent="0.3">
      <c r="A62" t="s">
        <v>3</v>
      </c>
      <c r="B62">
        <v>373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</row>
    <row r="63" spans="1:15" ht="15" thickBot="1" x14ac:dyDescent="0.4">
      <c r="B63" s="4" t="s">
        <v>6</v>
      </c>
      <c r="C63" s="5">
        <f t="shared" ref="C63:O63" si="6">SUM(C51:C62)</f>
        <v>0</v>
      </c>
      <c r="D63" s="5">
        <f t="shared" si="6"/>
        <v>0</v>
      </c>
      <c r="E63" s="5">
        <f t="shared" si="6"/>
        <v>0</v>
      </c>
      <c r="F63" s="5">
        <f t="shared" si="6"/>
        <v>0</v>
      </c>
      <c r="G63" s="5">
        <f t="shared" si="6"/>
        <v>0</v>
      </c>
      <c r="H63" s="5">
        <f t="shared" si="6"/>
        <v>0</v>
      </c>
      <c r="I63" s="5">
        <f t="shared" si="6"/>
        <v>0</v>
      </c>
      <c r="J63" s="5">
        <f t="shared" si="6"/>
        <v>0</v>
      </c>
      <c r="K63" s="5">
        <f t="shared" si="6"/>
        <v>0</v>
      </c>
      <c r="L63" s="5">
        <f t="shared" si="6"/>
        <v>0</v>
      </c>
      <c r="M63" s="5">
        <f t="shared" si="6"/>
        <v>0</v>
      </c>
      <c r="N63" s="5">
        <f t="shared" si="6"/>
        <v>0</v>
      </c>
      <c r="O63" s="5">
        <f t="shared" si="6"/>
        <v>0</v>
      </c>
    </row>
    <row r="64" spans="1:15" ht="15.5" thickTop="1" thickBot="1" x14ac:dyDescent="0.4">
      <c r="B64" s="4"/>
    </row>
    <row r="65" spans="1:15" ht="15" thickBot="1" x14ac:dyDescent="0.4">
      <c r="B65" s="4" t="s">
        <v>7</v>
      </c>
      <c r="C65" s="9">
        <f t="shared" ref="C65:O65" si="7">C63+C48</f>
        <v>468562545.95386529</v>
      </c>
      <c r="D65" s="9">
        <f t="shared" si="7"/>
        <v>474956453.1966967</v>
      </c>
      <c r="E65" s="9">
        <f t="shared" si="7"/>
        <v>481350876.35999149</v>
      </c>
      <c r="F65" s="9">
        <f t="shared" si="7"/>
        <v>487746194.23770899</v>
      </c>
      <c r="G65" s="9">
        <f t="shared" si="7"/>
        <v>494142294.35640115</v>
      </c>
      <c r="H65" s="9">
        <f t="shared" si="7"/>
        <v>500538559.23513907</v>
      </c>
      <c r="I65" s="9">
        <f t="shared" si="7"/>
        <v>506935004.71353573</v>
      </c>
      <c r="J65" s="9">
        <f t="shared" si="7"/>
        <v>513331552.94403797</v>
      </c>
      <c r="K65" s="9">
        <f t="shared" si="7"/>
        <v>519728597.05867571</v>
      </c>
      <c r="L65" s="9">
        <f t="shared" si="7"/>
        <v>526125843.72223485</v>
      </c>
      <c r="M65" s="9">
        <f t="shared" si="7"/>
        <v>532519629.4620682</v>
      </c>
      <c r="N65" s="9">
        <f t="shared" si="7"/>
        <v>538910884.38528049</v>
      </c>
      <c r="O65" s="9">
        <f t="shared" si="7"/>
        <v>545302382.15504014</v>
      </c>
    </row>
    <row r="67" spans="1:15" ht="15.5" x14ac:dyDescent="0.35">
      <c r="B67" s="2" t="s">
        <v>9</v>
      </c>
    </row>
    <row r="68" spans="1:15" ht="14.5" x14ac:dyDescent="0.35">
      <c r="C68" s="3">
        <f t="shared" ref="C68:O68" si="8">C36</f>
        <v>43800</v>
      </c>
      <c r="D68" s="3">
        <f t="shared" si="8"/>
        <v>43831</v>
      </c>
      <c r="E68" s="3">
        <f t="shared" si="8"/>
        <v>43862</v>
      </c>
      <c r="F68" s="3">
        <f t="shared" si="8"/>
        <v>43891</v>
      </c>
      <c r="G68" s="3">
        <f t="shared" si="8"/>
        <v>43922</v>
      </c>
      <c r="H68" s="3">
        <f t="shared" si="8"/>
        <v>43952</v>
      </c>
      <c r="I68" s="3">
        <f t="shared" si="8"/>
        <v>43983</v>
      </c>
      <c r="J68" s="3">
        <f t="shared" si="8"/>
        <v>44013</v>
      </c>
      <c r="K68" s="3">
        <f t="shared" si="8"/>
        <v>44044</v>
      </c>
      <c r="L68" s="3">
        <f t="shared" si="8"/>
        <v>44075</v>
      </c>
      <c r="M68" s="3">
        <f t="shared" si="8"/>
        <v>44105</v>
      </c>
      <c r="N68" s="3">
        <f t="shared" si="8"/>
        <v>44136</v>
      </c>
      <c r="O68" s="3">
        <f t="shared" si="8"/>
        <v>44166</v>
      </c>
    </row>
    <row r="69" spans="1:15" ht="14.5" x14ac:dyDescent="0.35">
      <c r="B69" s="4" t="s">
        <v>2</v>
      </c>
    </row>
    <row r="70" spans="1:15" x14ac:dyDescent="0.3">
      <c r="A70" t="s">
        <v>10</v>
      </c>
      <c r="B70">
        <v>350.1</v>
      </c>
      <c r="C70" s="13">
        <v>1330344.8500000001</v>
      </c>
      <c r="D70" s="13">
        <v>1330344.8500000001</v>
      </c>
      <c r="E70" s="13">
        <v>1330344.8500000001</v>
      </c>
      <c r="F70" s="13">
        <v>1330344.8500000001</v>
      </c>
      <c r="G70" s="13">
        <v>1330344.8500000001</v>
      </c>
      <c r="H70" s="13">
        <v>1330344.8500000001</v>
      </c>
      <c r="I70" s="13">
        <v>1330344.8500000001</v>
      </c>
      <c r="J70" s="13">
        <v>1330344.8500000001</v>
      </c>
      <c r="K70" s="13">
        <v>1330344.8500000001</v>
      </c>
      <c r="L70" s="13">
        <v>1330344.8500000001</v>
      </c>
      <c r="M70" s="13">
        <v>1330344.8500000001</v>
      </c>
      <c r="N70" s="13">
        <v>1330344.8500000001</v>
      </c>
      <c r="O70" s="13">
        <v>1330344.8500000001</v>
      </c>
    </row>
    <row r="71" spans="1:15" x14ac:dyDescent="0.3">
      <c r="A71" t="s">
        <v>10</v>
      </c>
      <c r="B71">
        <v>350.2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x14ac:dyDescent="0.3">
      <c r="A72" t="s">
        <v>10</v>
      </c>
      <c r="B72">
        <v>352</v>
      </c>
      <c r="C72" s="13">
        <v>21079576.490000013</v>
      </c>
      <c r="D72" s="13">
        <v>21079576.490000013</v>
      </c>
      <c r="E72" s="13">
        <v>21079576.490000013</v>
      </c>
      <c r="F72" s="13">
        <v>21079576.490000013</v>
      </c>
      <c r="G72" s="13">
        <v>21079576.490000013</v>
      </c>
      <c r="H72" s="13">
        <v>21079576.490000013</v>
      </c>
      <c r="I72" s="13">
        <v>21079576.490000013</v>
      </c>
      <c r="J72" s="13">
        <v>21079576.490000013</v>
      </c>
      <c r="K72" s="13">
        <v>21079576.490000013</v>
      </c>
      <c r="L72" s="13">
        <v>21079576.490000013</v>
      </c>
      <c r="M72" s="13">
        <v>21079576.490000013</v>
      </c>
      <c r="N72" s="13">
        <v>21079576.490000013</v>
      </c>
      <c r="O72" s="13">
        <v>21079576.490000013</v>
      </c>
    </row>
    <row r="73" spans="1:15" x14ac:dyDescent="0.3">
      <c r="A73" t="s">
        <v>10</v>
      </c>
      <c r="B73">
        <v>353</v>
      </c>
      <c r="C73" s="13">
        <v>157073600.52999997</v>
      </c>
      <c r="D73" s="13">
        <v>157073600.52999997</v>
      </c>
      <c r="E73" s="13">
        <v>157073600.52999997</v>
      </c>
      <c r="F73" s="13">
        <v>157073600.52999997</v>
      </c>
      <c r="G73" s="13">
        <v>157073600.52999997</v>
      </c>
      <c r="H73" s="13">
        <v>157073600.52999997</v>
      </c>
      <c r="I73" s="13">
        <v>157073600.52999997</v>
      </c>
      <c r="J73" s="13">
        <v>157073600.52999997</v>
      </c>
      <c r="K73" s="13">
        <v>157073600.52999997</v>
      </c>
      <c r="L73" s="13">
        <v>157073600.52999997</v>
      </c>
      <c r="M73" s="13">
        <v>157073600.52999997</v>
      </c>
      <c r="N73" s="13">
        <v>157073600.52999997</v>
      </c>
      <c r="O73" s="13">
        <v>157073600.52999997</v>
      </c>
    </row>
    <row r="74" spans="1:15" x14ac:dyDescent="0.3">
      <c r="A74" t="s">
        <v>10</v>
      </c>
      <c r="B74">
        <v>354</v>
      </c>
      <c r="C74" s="13">
        <v>8023480.879999999</v>
      </c>
      <c r="D74" s="13">
        <v>8023480.879999999</v>
      </c>
      <c r="E74" s="13">
        <v>8023480.879999999</v>
      </c>
      <c r="F74" s="13">
        <v>8023480.879999999</v>
      </c>
      <c r="G74" s="13">
        <v>8023480.879999999</v>
      </c>
      <c r="H74" s="13">
        <v>8023480.879999999</v>
      </c>
      <c r="I74" s="13">
        <v>8023480.879999999</v>
      </c>
      <c r="J74" s="13">
        <v>8023480.879999999</v>
      </c>
      <c r="K74" s="13">
        <v>8023480.879999999</v>
      </c>
      <c r="L74" s="13">
        <v>8023480.879999999</v>
      </c>
      <c r="M74" s="13">
        <v>8023480.879999999</v>
      </c>
      <c r="N74" s="13">
        <v>8023480.879999999</v>
      </c>
      <c r="O74" s="13">
        <v>8023480.879999999</v>
      </c>
    </row>
    <row r="75" spans="1:15" x14ac:dyDescent="0.3">
      <c r="A75" t="s">
        <v>10</v>
      </c>
      <c r="B75">
        <v>355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x14ac:dyDescent="0.3">
      <c r="A76" t="s">
        <v>10</v>
      </c>
      <c r="B76">
        <v>356</v>
      </c>
      <c r="C76" s="13">
        <v>3993870.7899999996</v>
      </c>
      <c r="D76" s="13">
        <v>3993870.7899999996</v>
      </c>
      <c r="E76" s="13">
        <v>3993870.7899999996</v>
      </c>
      <c r="F76" s="13">
        <v>3993870.7899999996</v>
      </c>
      <c r="G76" s="13">
        <v>3993870.7899999996</v>
      </c>
      <c r="H76" s="13">
        <v>3993870.7899999996</v>
      </c>
      <c r="I76" s="13">
        <v>3993870.7899999996</v>
      </c>
      <c r="J76" s="13">
        <v>3993870.7899999996</v>
      </c>
      <c r="K76" s="13">
        <v>3993870.7899999996</v>
      </c>
      <c r="L76" s="13">
        <v>3993870.7899999996</v>
      </c>
      <c r="M76" s="13">
        <v>3993870.7899999996</v>
      </c>
      <c r="N76" s="13">
        <v>3993870.7899999996</v>
      </c>
      <c r="O76" s="13">
        <v>3993870.7899999996</v>
      </c>
    </row>
    <row r="77" spans="1:15" x14ac:dyDescent="0.3">
      <c r="A77" t="s">
        <v>10</v>
      </c>
      <c r="B77">
        <v>357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x14ac:dyDescent="0.3">
      <c r="A78" t="s">
        <v>10</v>
      </c>
      <c r="B78">
        <v>358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x14ac:dyDescent="0.3">
      <c r="A79" t="s">
        <v>10</v>
      </c>
      <c r="B79">
        <v>359</v>
      </c>
      <c r="C79" s="13">
        <v>-3.637978807091713E-12</v>
      </c>
      <c r="D79" s="13">
        <v>-3.637978807091713E-12</v>
      </c>
      <c r="E79" s="13">
        <v>-3.637978807091713E-12</v>
      </c>
      <c r="F79" s="13">
        <v>-3.637978807091713E-12</v>
      </c>
      <c r="G79" s="13">
        <v>-3.637978807091713E-12</v>
      </c>
      <c r="H79" s="13">
        <v>-3.637978807091713E-12</v>
      </c>
      <c r="I79" s="13">
        <v>-3.637978807091713E-12</v>
      </c>
      <c r="J79" s="13">
        <v>-3.637978807091713E-12</v>
      </c>
      <c r="K79" s="13">
        <v>-3.637978807091713E-12</v>
      </c>
      <c r="L79" s="13">
        <v>-3.637978807091713E-12</v>
      </c>
      <c r="M79" s="13">
        <v>-3.637978807091713E-12</v>
      </c>
      <c r="N79" s="13">
        <v>-3.637978807091713E-12</v>
      </c>
      <c r="O79" s="13">
        <v>-3.637978807091713E-12</v>
      </c>
    </row>
    <row r="80" spans="1:15" ht="15" thickBot="1" x14ac:dyDescent="0.4">
      <c r="B80" s="4" t="s">
        <v>4</v>
      </c>
      <c r="C80" s="5">
        <f t="shared" ref="C80:O80" si="9">SUM(C70:C79)</f>
        <v>191500873.53999996</v>
      </c>
      <c r="D80" s="5">
        <f t="shared" si="9"/>
        <v>191500873.53999996</v>
      </c>
      <c r="E80" s="5">
        <f t="shared" si="9"/>
        <v>191500873.53999996</v>
      </c>
      <c r="F80" s="5">
        <f t="shared" si="9"/>
        <v>191500873.53999996</v>
      </c>
      <c r="G80" s="5">
        <f t="shared" si="9"/>
        <v>191500873.53999996</v>
      </c>
      <c r="H80" s="5">
        <f t="shared" si="9"/>
        <v>191500873.53999996</v>
      </c>
      <c r="I80" s="5">
        <f t="shared" si="9"/>
        <v>191500873.53999996</v>
      </c>
      <c r="J80" s="5">
        <f t="shared" si="9"/>
        <v>191500873.53999996</v>
      </c>
      <c r="K80" s="5">
        <f t="shared" si="9"/>
        <v>191500873.53999996</v>
      </c>
      <c r="L80" s="5">
        <f t="shared" si="9"/>
        <v>191500873.53999996</v>
      </c>
      <c r="M80" s="5">
        <f t="shared" si="9"/>
        <v>191500873.53999996</v>
      </c>
      <c r="N80" s="5">
        <f t="shared" si="9"/>
        <v>191500873.53999996</v>
      </c>
      <c r="O80" s="5">
        <f t="shared" si="9"/>
        <v>191500873.53999996</v>
      </c>
    </row>
    <row r="81" spans="1:15" ht="13.5" thickTop="1" x14ac:dyDescent="0.3"/>
    <row r="82" spans="1:15" ht="14.5" x14ac:dyDescent="0.35">
      <c r="B82" s="4" t="s">
        <v>5</v>
      </c>
    </row>
    <row r="83" spans="1:15" x14ac:dyDescent="0.3">
      <c r="A83" t="s">
        <v>10</v>
      </c>
      <c r="B83">
        <v>360.1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</row>
    <row r="84" spans="1:15" x14ac:dyDescent="0.3">
      <c r="A84" t="s">
        <v>10</v>
      </c>
      <c r="B84">
        <v>360.2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</row>
    <row r="85" spans="1:15" x14ac:dyDescent="0.3">
      <c r="A85" t="s">
        <v>10</v>
      </c>
      <c r="B85">
        <v>361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</row>
    <row r="86" spans="1:15" x14ac:dyDescent="0.3">
      <c r="A86" t="s">
        <v>10</v>
      </c>
      <c r="B86">
        <v>362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</row>
    <row r="87" spans="1:15" x14ac:dyDescent="0.3">
      <c r="A87" t="s">
        <v>10</v>
      </c>
      <c r="B87">
        <v>364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</row>
    <row r="88" spans="1:15" x14ac:dyDescent="0.3">
      <c r="A88" t="s">
        <v>10</v>
      </c>
      <c r="B88">
        <v>365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</row>
    <row r="89" spans="1:15" x14ac:dyDescent="0.3">
      <c r="A89" t="s">
        <v>10</v>
      </c>
      <c r="B89">
        <v>366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</row>
    <row r="90" spans="1:15" x14ac:dyDescent="0.3">
      <c r="A90" t="s">
        <v>10</v>
      </c>
      <c r="B90">
        <v>367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</row>
    <row r="91" spans="1:15" x14ac:dyDescent="0.3">
      <c r="A91" t="s">
        <v>10</v>
      </c>
      <c r="B91">
        <v>368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</row>
    <row r="92" spans="1:15" x14ac:dyDescent="0.3">
      <c r="A92" t="s">
        <v>10</v>
      </c>
      <c r="B92">
        <v>369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</row>
    <row r="93" spans="1:15" x14ac:dyDescent="0.3">
      <c r="A93" t="s">
        <v>10</v>
      </c>
      <c r="B93">
        <v>370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</row>
    <row r="94" spans="1:15" x14ac:dyDescent="0.3">
      <c r="A94" t="s">
        <v>10</v>
      </c>
      <c r="B94">
        <v>373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</row>
    <row r="95" spans="1:15" ht="15" thickBot="1" x14ac:dyDescent="0.4">
      <c r="B95" s="4" t="s">
        <v>6</v>
      </c>
      <c r="C95" s="5">
        <f t="shared" ref="C95:O95" si="10">SUM(C83:C94)</f>
        <v>0</v>
      </c>
      <c r="D95" s="5">
        <f t="shared" si="10"/>
        <v>0</v>
      </c>
      <c r="E95" s="5">
        <f t="shared" si="10"/>
        <v>0</v>
      </c>
      <c r="F95" s="5">
        <f t="shared" si="10"/>
        <v>0</v>
      </c>
      <c r="G95" s="5">
        <f t="shared" si="10"/>
        <v>0</v>
      </c>
      <c r="H95" s="5">
        <f t="shared" si="10"/>
        <v>0</v>
      </c>
      <c r="I95" s="5">
        <f t="shared" si="10"/>
        <v>0</v>
      </c>
      <c r="J95" s="5">
        <f t="shared" si="10"/>
        <v>0</v>
      </c>
      <c r="K95" s="5">
        <f t="shared" si="10"/>
        <v>0</v>
      </c>
      <c r="L95" s="5">
        <f t="shared" si="10"/>
        <v>0</v>
      </c>
      <c r="M95" s="5">
        <f t="shared" si="10"/>
        <v>0</v>
      </c>
      <c r="N95" s="5">
        <f t="shared" si="10"/>
        <v>0</v>
      </c>
      <c r="O95" s="5">
        <f t="shared" si="10"/>
        <v>0</v>
      </c>
    </row>
    <row r="96" spans="1:15" ht="15.5" thickTop="1" thickBot="1" x14ac:dyDescent="0.4">
      <c r="B96" s="4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5" thickBot="1" x14ac:dyDescent="0.4">
      <c r="B97" s="4" t="s">
        <v>7</v>
      </c>
      <c r="C97" s="9">
        <f t="shared" ref="C97:O97" si="11">C95+C80</f>
        <v>191500873.53999996</v>
      </c>
      <c r="D97" s="9">
        <f t="shared" si="11"/>
        <v>191500873.53999996</v>
      </c>
      <c r="E97" s="9">
        <f t="shared" si="11"/>
        <v>191500873.53999996</v>
      </c>
      <c r="F97" s="9">
        <f t="shared" si="11"/>
        <v>191500873.53999996</v>
      </c>
      <c r="G97" s="9">
        <f t="shared" si="11"/>
        <v>191500873.53999996</v>
      </c>
      <c r="H97" s="9">
        <f t="shared" si="11"/>
        <v>191500873.53999996</v>
      </c>
      <c r="I97" s="9">
        <f t="shared" si="11"/>
        <v>191500873.53999996</v>
      </c>
      <c r="J97" s="9">
        <f t="shared" si="11"/>
        <v>191500873.53999996</v>
      </c>
      <c r="K97" s="9">
        <f t="shared" si="11"/>
        <v>191500873.53999996</v>
      </c>
      <c r="L97" s="9">
        <f t="shared" si="11"/>
        <v>191500873.53999996</v>
      </c>
      <c r="M97" s="9">
        <f t="shared" si="11"/>
        <v>191500873.53999996</v>
      </c>
      <c r="N97" s="9">
        <f t="shared" si="11"/>
        <v>191500873.53999996</v>
      </c>
      <c r="O97" s="9">
        <f t="shared" si="11"/>
        <v>191500873.53999996</v>
      </c>
    </row>
    <row r="99" spans="1:15" ht="15.5" x14ac:dyDescent="0.35">
      <c r="B99" s="2" t="s">
        <v>11</v>
      </c>
    </row>
    <row r="100" spans="1:15" ht="14.5" x14ac:dyDescent="0.35">
      <c r="C100" s="3">
        <f t="shared" ref="C100:O100" si="12">C68</f>
        <v>43800</v>
      </c>
      <c r="D100" s="3">
        <f t="shared" si="12"/>
        <v>43831</v>
      </c>
      <c r="E100" s="3">
        <f t="shared" si="12"/>
        <v>43862</v>
      </c>
      <c r="F100" s="3">
        <f t="shared" si="12"/>
        <v>43891</v>
      </c>
      <c r="G100" s="3">
        <f t="shared" si="12"/>
        <v>43922</v>
      </c>
      <c r="H100" s="3">
        <f t="shared" si="12"/>
        <v>43952</v>
      </c>
      <c r="I100" s="3">
        <f t="shared" si="12"/>
        <v>43983</v>
      </c>
      <c r="J100" s="3">
        <f t="shared" si="12"/>
        <v>44013</v>
      </c>
      <c r="K100" s="3">
        <f t="shared" si="12"/>
        <v>44044</v>
      </c>
      <c r="L100" s="3">
        <f t="shared" si="12"/>
        <v>44075</v>
      </c>
      <c r="M100" s="3">
        <f t="shared" si="12"/>
        <v>44105</v>
      </c>
      <c r="N100" s="3">
        <f t="shared" si="12"/>
        <v>44136</v>
      </c>
      <c r="O100" s="3">
        <f t="shared" si="12"/>
        <v>44166</v>
      </c>
    </row>
    <row r="101" spans="1:15" ht="14.5" x14ac:dyDescent="0.35">
      <c r="B101" s="4" t="s">
        <v>2</v>
      </c>
    </row>
    <row r="102" spans="1:15" x14ac:dyDescent="0.3">
      <c r="A102" t="s">
        <v>10</v>
      </c>
      <c r="B102">
        <v>350.1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</row>
    <row r="103" spans="1:15" x14ac:dyDescent="0.3">
      <c r="A103" t="s">
        <v>10</v>
      </c>
      <c r="B103">
        <v>350.2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x14ac:dyDescent="0.3">
      <c r="A104" t="s">
        <v>10</v>
      </c>
      <c r="B104">
        <v>352</v>
      </c>
      <c r="C104" s="13">
        <v>5807466.0611455096</v>
      </c>
      <c r="D104" s="13">
        <v>5857202.1507860813</v>
      </c>
      <c r="E104" s="13">
        <v>5902347.5771021647</v>
      </c>
      <c r="F104" s="13">
        <v>5947493.0034182481</v>
      </c>
      <c r="G104" s="13">
        <v>5992638.4297343306</v>
      </c>
      <c r="H104" s="13">
        <v>6037783.856050414</v>
      </c>
      <c r="I104" s="13">
        <v>6082929.2823664974</v>
      </c>
      <c r="J104" s="13">
        <v>6128074.7086825809</v>
      </c>
      <c r="K104" s="13">
        <v>6173220.1349986643</v>
      </c>
      <c r="L104" s="13">
        <v>6218365.5613147467</v>
      </c>
      <c r="M104" s="13">
        <v>6263510.9876308301</v>
      </c>
      <c r="N104" s="13">
        <v>6308656.4139469136</v>
      </c>
      <c r="O104" s="13">
        <v>6353801.840262996</v>
      </c>
    </row>
    <row r="105" spans="1:15" x14ac:dyDescent="0.3">
      <c r="A105" t="s">
        <v>10</v>
      </c>
      <c r="B105">
        <v>353</v>
      </c>
      <c r="C105" s="13">
        <v>41717722.413586296</v>
      </c>
      <c r="D105" s="13">
        <v>41961928.230854742</v>
      </c>
      <c r="E105" s="13">
        <v>42285238.058612332</v>
      </c>
      <c r="F105" s="13">
        <v>42608547.886369914</v>
      </c>
      <c r="G105" s="13">
        <v>42931857.714127496</v>
      </c>
      <c r="H105" s="13">
        <v>43255167.541885078</v>
      </c>
      <c r="I105" s="13">
        <v>43578477.36964266</v>
      </c>
      <c r="J105" s="13">
        <v>43901787.197400242</v>
      </c>
      <c r="K105" s="13">
        <v>44225097.025157824</v>
      </c>
      <c r="L105" s="13">
        <v>44548406.852915406</v>
      </c>
      <c r="M105" s="13">
        <v>44871716.680672996</v>
      </c>
      <c r="N105" s="13">
        <v>45195026.508430578</v>
      </c>
      <c r="O105" s="13">
        <v>45518336.33618816</v>
      </c>
    </row>
    <row r="106" spans="1:15" x14ac:dyDescent="0.3">
      <c r="A106" t="s">
        <v>10</v>
      </c>
      <c r="B106">
        <v>354</v>
      </c>
      <c r="C106" s="13">
        <v>2085065.7893871595</v>
      </c>
      <c r="D106" s="13">
        <v>2098213.1543069147</v>
      </c>
      <c r="E106" s="13">
        <v>2114527.5654295813</v>
      </c>
      <c r="F106" s="13">
        <v>2130841.976552248</v>
      </c>
      <c r="G106" s="13">
        <v>2147156.3876749147</v>
      </c>
      <c r="H106" s="13">
        <v>2163470.7987975813</v>
      </c>
      <c r="I106" s="13">
        <v>2179785.2099202476</v>
      </c>
      <c r="J106" s="13">
        <v>2196099.6210429142</v>
      </c>
      <c r="K106" s="13">
        <v>2212414.0321655809</v>
      </c>
      <c r="L106" s="13">
        <v>2228728.4432882471</v>
      </c>
      <c r="M106" s="13">
        <v>2245042.8544109138</v>
      </c>
      <c r="N106" s="13">
        <v>2261357.2655335804</v>
      </c>
      <c r="O106" s="13">
        <v>2277671.6766562471</v>
      </c>
    </row>
    <row r="107" spans="1:15" x14ac:dyDescent="0.3">
      <c r="A107" t="s">
        <v>10</v>
      </c>
      <c r="B107">
        <v>355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x14ac:dyDescent="0.3">
      <c r="A108" t="s">
        <v>10</v>
      </c>
      <c r="B108">
        <v>356</v>
      </c>
      <c r="C108" s="13">
        <v>1214577.4998005535</v>
      </c>
      <c r="D108" s="13">
        <v>1223695.7286958341</v>
      </c>
      <c r="E108" s="13">
        <v>1233846.8169537508</v>
      </c>
      <c r="F108" s="13">
        <v>1243997.9052116673</v>
      </c>
      <c r="G108" s="13">
        <v>1254148.993469584</v>
      </c>
      <c r="H108" s="13">
        <v>1264300.0817275008</v>
      </c>
      <c r="I108" s="13">
        <v>1274451.1699854173</v>
      </c>
      <c r="J108" s="13">
        <v>1284602.258243334</v>
      </c>
      <c r="K108" s="13">
        <v>1294753.3465012508</v>
      </c>
      <c r="L108" s="13">
        <v>1304904.4347591673</v>
      </c>
      <c r="M108" s="13">
        <v>1315055.5230170838</v>
      </c>
      <c r="N108" s="13">
        <v>1325206.6112750005</v>
      </c>
      <c r="O108" s="13">
        <v>1335357.6995329172</v>
      </c>
    </row>
    <row r="109" spans="1:15" x14ac:dyDescent="0.3">
      <c r="A109" t="s">
        <v>10</v>
      </c>
      <c r="B109">
        <v>357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x14ac:dyDescent="0.3">
      <c r="A110" t="s">
        <v>10</v>
      </c>
      <c r="B110">
        <v>358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x14ac:dyDescent="0.3">
      <c r="A111" t="s">
        <v>10</v>
      </c>
      <c r="B111">
        <v>359</v>
      </c>
      <c r="C111" s="13">
        <v>810.33994599999983</v>
      </c>
      <c r="D111" s="13">
        <v>810.33994599999983</v>
      </c>
      <c r="E111" s="13">
        <v>810.33994599999983</v>
      </c>
      <c r="F111" s="13">
        <v>810.33994599999983</v>
      </c>
      <c r="G111" s="13">
        <v>810.33994599999983</v>
      </c>
      <c r="H111" s="13">
        <v>810.33994599999983</v>
      </c>
      <c r="I111" s="13">
        <v>810.33994599999983</v>
      </c>
      <c r="J111" s="13">
        <v>810.33994599999983</v>
      </c>
      <c r="K111" s="13">
        <v>810.33994599999983</v>
      </c>
      <c r="L111" s="13">
        <v>810.33994599999983</v>
      </c>
      <c r="M111" s="13">
        <v>810.33994599999983</v>
      </c>
      <c r="N111" s="13">
        <v>810.33994599999983</v>
      </c>
      <c r="O111" s="13">
        <v>810.33994599999983</v>
      </c>
    </row>
    <row r="112" spans="1:15" ht="15" thickBot="1" x14ac:dyDescent="0.4">
      <c r="B112" s="4" t="s">
        <v>4</v>
      </c>
      <c r="C112" s="5">
        <f t="shared" ref="C112:O112" si="13">SUM(C102:C111)</f>
        <v>50825642.103865519</v>
      </c>
      <c r="D112" s="5">
        <f t="shared" si="13"/>
        <v>51141849.604589574</v>
      </c>
      <c r="E112" s="5">
        <f t="shared" si="13"/>
        <v>51536770.358043827</v>
      </c>
      <c r="F112" s="5">
        <f t="shared" si="13"/>
        <v>51931691.11149808</v>
      </c>
      <c r="G112" s="5">
        <f t="shared" si="13"/>
        <v>52326611.864952326</v>
      </c>
      <c r="H112" s="5">
        <f t="shared" si="13"/>
        <v>52721532.618406571</v>
      </c>
      <c r="I112" s="5">
        <f t="shared" si="13"/>
        <v>53116453.371860832</v>
      </c>
      <c r="J112" s="5">
        <f t="shared" si="13"/>
        <v>53511374.125315078</v>
      </c>
      <c r="K112" s="5">
        <f t="shared" si="13"/>
        <v>53906294.878769323</v>
      </c>
      <c r="L112" s="5">
        <f t="shared" si="13"/>
        <v>54301215.632223569</v>
      </c>
      <c r="M112" s="5">
        <f t="shared" si="13"/>
        <v>54696136.385677829</v>
      </c>
      <c r="N112" s="5">
        <f t="shared" si="13"/>
        <v>55091057.139132075</v>
      </c>
      <c r="O112" s="5">
        <f t="shared" si="13"/>
        <v>55485977.892586321</v>
      </c>
    </row>
    <row r="113" spans="1:15" ht="13.5" thickTop="1" x14ac:dyDescent="0.3"/>
    <row r="114" spans="1:15" ht="14.5" x14ac:dyDescent="0.35">
      <c r="B114" s="4" t="s">
        <v>5</v>
      </c>
    </row>
    <row r="115" spans="1:15" x14ac:dyDescent="0.3">
      <c r="A115" t="s">
        <v>10</v>
      </c>
      <c r="B115">
        <v>360.1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</row>
    <row r="116" spans="1:15" x14ac:dyDescent="0.3">
      <c r="A116" t="s">
        <v>10</v>
      </c>
      <c r="B116">
        <v>360.2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</row>
    <row r="117" spans="1:15" x14ac:dyDescent="0.3">
      <c r="A117" t="s">
        <v>10</v>
      </c>
      <c r="B117">
        <v>361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</row>
    <row r="118" spans="1:15" x14ac:dyDescent="0.3">
      <c r="A118" t="s">
        <v>10</v>
      </c>
      <c r="B118">
        <v>362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</row>
    <row r="119" spans="1:15" x14ac:dyDescent="0.3">
      <c r="A119" t="s">
        <v>10</v>
      </c>
      <c r="B119">
        <v>364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</row>
    <row r="120" spans="1:15" x14ac:dyDescent="0.3">
      <c r="A120" t="s">
        <v>10</v>
      </c>
      <c r="B120">
        <v>365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</row>
    <row r="121" spans="1:15" x14ac:dyDescent="0.3">
      <c r="A121" t="s">
        <v>10</v>
      </c>
      <c r="B121">
        <v>366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</row>
    <row r="122" spans="1:15" x14ac:dyDescent="0.3">
      <c r="A122" t="s">
        <v>10</v>
      </c>
      <c r="B122">
        <v>367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</row>
    <row r="123" spans="1:15" x14ac:dyDescent="0.3">
      <c r="A123" t="s">
        <v>10</v>
      </c>
      <c r="B123">
        <v>368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</row>
    <row r="124" spans="1:15" x14ac:dyDescent="0.3">
      <c r="A124" t="s">
        <v>10</v>
      </c>
      <c r="B124">
        <v>369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</row>
    <row r="125" spans="1:15" x14ac:dyDescent="0.3">
      <c r="A125" t="s">
        <v>10</v>
      </c>
      <c r="B125">
        <v>370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</row>
    <row r="126" spans="1:15" x14ac:dyDescent="0.3">
      <c r="A126" t="s">
        <v>10</v>
      </c>
      <c r="B126">
        <v>373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</row>
    <row r="127" spans="1:15" ht="15" thickBot="1" x14ac:dyDescent="0.4">
      <c r="B127" s="4" t="s">
        <v>6</v>
      </c>
      <c r="C127" s="5">
        <f t="shared" ref="C127:O127" si="14">SUM(C115:C126)</f>
        <v>0</v>
      </c>
      <c r="D127" s="5">
        <f t="shared" si="14"/>
        <v>0</v>
      </c>
      <c r="E127" s="5">
        <f t="shared" si="14"/>
        <v>0</v>
      </c>
      <c r="F127" s="5">
        <f t="shared" si="14"/>
        <v>0</v>
      </c>
      <c r="G127" s="5">
        <f t="shared" si="14"/>
        <v>0</v>
      </c>
      <c r="H127" s="5">
        <f t="shared" si="14"/>
        <v>0</v>
      </c>
      <c r="I127" s="5">
        <f t="shared" si="14"/>
        <v>0</v>
      </c>
      <c r="J127" s="5">
        <f t="shared" si="14"/>
        <v>0</v>
      </c>
      <c r="K127" s="5">
        <f t="shared" si="14"/>
        <v>0</v>
      </c>
      <c r="L127" s="5">
        <f t="shared" si="14"/>
        <v>0</v>
      </c>
      <c r="M127" s="5">
        <f t="shared" si="14"/>
        <v>0</v>
      </c>
      <c r="N127" s="5">
        <f t="shared" si="14"/>
        <v>0</v>
      </c>
      <c r="O127" s="5">
        <f t="shared" si="14"/>
        <v>0</v>
      </c>
    </row>
    <row r="128" spans="1:15" ht="15.5" thickTop="1" thickBot="1" x14ac:dyDescent="0.4">
      <c r="B128" s="4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15" thickBot="1" x14ac:dyDescent="0.4">
      <c r="B129" s="4" t="s">
        <v>7</v>
      </c>
      <c r="C129" s="9">
        <f t="shared" ref="C129:O129" si="15">C127+C112</f>
        <v>50825642.103865519</v>
      </c>
      <c r="D129" s="9">
        <f t="shared" si="15"/>
        <v>51141849.604589574</v>
      </c>
      <c r="E129" s="9">
        <f t="shared" si="15"/>
        <v>51536770.358043827</v>
      </c>
      <c r="F129" s="9">
        <f t="shared" si="15"/>
        <v>51931691.11149808</v>
      </c>
      <c r="G129" s="9">
        <f t="shared" si="15"/>
        <v>52326611.864952326</v>
      </c>
      <c r="H129" s="9">
        <f t="shared" si="15"/>
        <v>52721532.618406571</v>
      </c>
      <c r="I129" s="9">
        <f t="shared" si="15"/>
        <v>53116453.371860832</v>
      </c>
      <c r="J129" s="9">
        <f t="shared" si="15"/>
        <v>53511374.125315078</v>
      </c>
      <c r="K129" s="9">
        <f t="shared" si="15"/>
        <v>53906294.878769323</v>
      </c>
      <c r="L129" s="9">
        <f t="shared" si="15"/>
        <v>54301215.632223569</v>
      </c>
      <c r="M129" s="9">
        <f t="shared" si="15"/>
        <v>54696136.385677829</v>
      </c>
      <c r="N129" s="9">
        <f t="shared" si="15"/>
        <v>55091057.139132075</v>
      </c>
      <c r="O129" s="9">
        <f t="shared" si="15"/>
        <v>55485977.892586321</v>
      </c>
    </row>
    <row r="132" spans="1:15" ht="15.5" x14ac:dyDescent="0.35">
      <c r="B132" s="2" t="s">
        <v>12</v>
      </c>
    </row>
    <row r="133" spans="1:15" ht="14.5" x14ac:dyDescent="0.35">
      <c r="C133" s="3">
        <f t="shared" ref="C133:O133" si="16">C100</f>
        <v>43800</v>
      </c>
      <c r="D133" s="3">
        <f t="shared" si="16"/>
        <v>43831</v>
      </c>
      <c r="E133" s="3">
        <f t="shared" si="16"/>
        <v>43862</v>
      </c>
      <c r="F133" s="3">
        <f t="shared" si="16"/>
        <v>43891</v>
      </c>
      <c r="G133" s="3">
        <f t="shared" si="16"/>
        <v>43922</v>
      </c>
      <c r="H133" s="3">
        <f t="shared" si="16"/>
        <v>43952</v>
      </c>
      <c r="I133" s="3">
        <f t="shared" si="16"/>
        <v>43983</v>
      </c>
      <c r="J133" s="3">
        <f t="shared" si="16"/>
        <v>44013</v>
      </c>
      <c r="K133" s="3">
        <f t="shared" si="16"/>
        <v>44044</v>
      </c>
      <c r="L133" s="3">
        <f t="shared" si="16"/>
        <v>44075</v>
      </c>
      <c r="M133" s="3">
        <f t="shared" si="16"/>
        <v>44105</v>
      </c>
      <c r="N133" s="3">
        <f t="shared" si="16"/>
        <v>44136</v>
      </c>
      <c r="O133" s="3">
        <f t="shared" si="16"/>
        <v>44166</v>
      </c>
    </row>
    <row r="134" spans="1:15" ht="14.5" x14ac:dyDescent="0.35">
      <c r="B134" s="4" t="s">
        <v>2</v>
      </c>
    </row>
    <row r="135" spans="1:15" x14ac:dyDescent="0.3">
      <c r="A135" t="s">
        <v>13</v>
      </c>
      <c r="B135">
        <v>350.1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x14ac:dyDescent="0.3">
      <c r="A136" t="s">
        <v>13</v>
      </c>
      <c r="B136">
        <v>350.2</v>
      </c>
      <c r="C136" s="13">
        <v>3328348.57</v>
      </c>
      <c r="D136" s="13">
        <v>3328348.57</v>
      </c>
      <c r="E136" s="13">
        <v>3328348.57</v>
      </c>
      <c r="F136" s="13">
        <v>3328348.57</v>
      </c>
      <c r="G136" s="13">
        <v>3328348.57</v>
      </c>
      <c r="H136" s="13">
        <v>3328348.57</v>
      </c>
      <c r="I136" s="13">
        <v>3328348.57</v>
      </c>
      <c r="J136" s="13">
        <v>3328348.57</v>
      </c>
      <c r="K136" s="13">
        <v>3328348.57</v>
      </c>
      <c r="L136" s="13">
        <v>3328348.57</v>
      </c>
      <c r="M136" s="13">
        <v>3328348.57</v>
      </c>
      <c r="N136" s="13">
        <v>3328348.57</v>
      </c>
      <c r="O136" s="13">
        <v>3328348.57</v>
      </c>
    </row>
    <row r="137" spans="1:15" x14ac:dyDescent="0.3">
      <c r="A137" t="s">
        <v>13</v>
      </c>
      <c r="B137">
        <v>352</v>
      </c>
      <c r="C137" s="13">
        <v>31445150.919999983</v>
      </c>
      <c r="D137" s="13">
        <v>31445134.649999984</v>
      </c>
      <c r="E137" s="13">
        <v>31445134.649999984</v>
      </c>
      <c r="F137" s="13">
        <v>31445134.649999984</v>
      </c>
      <c r="G137" s="13">
        <v>31445134.649999984</v>
      </c>
      <c r="H137" s="13">
        <v>31445134.649999984</v>
      </c>
      <c r="I137" s="13">
        <v>31445134.649999984</v>
      </c>
      <c r="J137" s="13">
        <v>31445134.649999984</v>
      </c>
      <c r="K137" s="13">
        <v>31445134.649999984</v>
      </c>
      <c r="L137" s="13">
        <v>31445134.649999984</v>
      </c>
      <c r="M137" s="13">
        <v>31445134.649999984</v>
      </c>
      <c r="N137" s="13">
        <v>31445134.649999984</v>
      </c>
      <c r="O137" s="13">
        <v>31445134.649999984</v>
      </c>
    </row>
    <row r="138" spans="1:15" x14ac:dyDescent="0.3">
      <c r="A138" t="s">
        <v>13</v>
      </c>
      <c r="B138">
        <v>353</v>
      </c>
      <c r="C138" s="13">
        <v>139968991.93999991</v>
      </c>
      <c r="D138" s="13">
        <v>139969008.20999992</v>
      </c>
      <c r="E138" s="13">
        <v>139969008.20999992</v>
      </c>
      <c r="F138" s="13">
        <v>139969008.20999992</v>
      </c>
      <c r="G138" s="13">
        <v>139969008.20999992</v>
      </c>
      <c r="H138" s="13">
        <v>139969008.20999992</v>
      </c>
      <c r="I138" s="13">
        <v>139969008.20999992</v>
      </c>
      <c r="J138" s="13">
        <v>139969008.20999992</v>
      </c>
      <c r="K138" s="13">
        <v>139969008.20999992</v>
      </c>
      <c r="L138" s="13">
        <v>139969008.20999992</v>
      </c>
      <c r="M138" s="13">
        <v>139969008.20999992</v>
      </c>
      <c r="N138" s="13">
        <v>139969008.20999992</v>
      </c>
      <c r="O138" s="13">
        <v>139969008.20999992</v>
      </c>
    </row>
    <row r="139" spans="1:15" x14ac:dyDescent="0.3">
      <c r="A139" t="s">
        <v>13</v>
      </c>
      <c r="B139">
        <v>354</v>
      </c>
      <c r="C139" s="13">
        <v>442742455.87</v>
      </c>
      <c r="D139" s="13">
        <v>442742455.87</v>
      </c>
      <c r="E139" s="13">
        <v>442742455.87</v>
      </c>
      <c r="F139" s="13">
        <v>442742455.87</v>
      </c>
      <c r="G139" s="13">
        <v>442742455.87</v>
      </c>
      <c r="H139" s="13">
        <v>442742455.87</v>
      </c>
      <c r="I139" s="13">
        <v>442742455.87</v>
      </c>
      <c r="J139" s="13">
        <v>442742455.87</v>
      </c>
      <c r="K139" s="13">
        <v>442742455.87</v>
      </c>
      <c r="L139" s="13">
        <v>442742455.87</v>
      </c>
      <c r="M139" s="13">
        <v>442742455.87</v>
      </c>
      <c r="N139" s="13">
        <v>442742455.87</v>
      </c>
      <c r="O139" s="13">
        <v>442742455.87</v>
      </c>
    </row>
    <row r="140" spans="1:15" x14ac:dyDescent="0.3">
      <c r="A140" t="s">
        <v>13</v>
      </c>
      <c r="B140">
        <v>355</v>
      </c>
      <c r="C140" s="13">
        <v>1286128.0000000005</v>
      </c>
      <c r="D140" s="13">
        <v>1286128.0000000005</v>
      </c>
      <c r="E140" s="13">
        <v>1286128.0000000005</v>
      </c>
      <c r="F140" s="13">
        <v>1286128.0000000005</v>
      </c>
      <c r="G140" s="13">
        <v>1286128.0000000005</v>
      </c>
      <c r="H140" s="13">
        <v>1286128.0000000005</v>
      </c>
      <c r="I140" s="13">
        <v>1286128.0000000005</v>
      </c>
      <c r="J140" s="13">
        <v>1286128.0000000005</v>
      </c>
      <c r="K140" s="13">
        <v>1286128.0000000005</v>
      </c>
      <c r="L140" s="13">
        <v>1286128.0000000005</v>
      </c>
      <c r="M140" s="13">
        <v>1286128.0000000005</v>
      </c>
      <c r="N140" s="13">
        <v>1286128.0000000005</v>
      </c>
      <c r="O140" s="13">
        <v>1286128.0000000005</v>
      </c>
    </row>
    <row r="141" spans="1:15" x14ac:dyDescent="0.3">
      <c r="A141" t="s">
        <v>13</v>
      </c>
      <c r="B141">
        <v>356</v>
      </c>
      <c r="C141" s="13">
        <v>142661390.22999996</v>
      </c>
      <c r="D141" s="13">
        <v>142661390.22999996</v>
      </c>
      <c r="E141" s="13">
        <v>142661390.22999996</v>
      </c>
      <c r="F141" s="13">
        <v>142661390.22999996</v>
      </c>
      <c r="G141" s="13">
        <v>142661390.22999996</v>
      </c>
      <c r="H141" s="13">
        <v>142661390.22999996</v>
      </c>
      <c r="I141" s="13">
        <v>142661390.22999996</v>
      </c>
      <c r="J141" s="13">
        <v>142661390.22999996</v>
      </c>
      <c r="K141" s="13">
        <v>142661390.22999996</v>
      </c>
      <c r="L141" s="13">
        <v>142661390.22999996</v>
      </c>
      <c r="M141" s="13">
        <v>142661390.22999996</v>
      </c>
      <c r="N141" s="13">
        <v>142661390.22999996</v>
      </c>
      <c r="O141" s="13">
        <v>142661390.22999996</v>
      </c>
    </row>
    <row r="142" spans="1:15" x14ac:dyDescent="0.3">
      <c r="A142" t="s">
        <v>13</v>
      </c>
      <c r="B142">
        <v>357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</row>
    <row r="143" spans="1:15" x14ac:dyDescent="0.3">
      <c r="A143" t="s">
        <v>13</v>
      </c>
      <c r="B143">
        <v>358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</row>
    <row r="144" spans="1:15" x14ac:dyDescent="0.3">
      <c r="A144" t="s">
        <v>13</v>
      </c>
      <c r="B144">
        <v>359</v>
      </c>
      <c r="C144" s="13">
        <v>13266884.549999995</v>
      </c>
      <c r="D144" s="13">
        <v>13266884.549999995</v>
      </c>
      <c r="E144" s="13">
        <v>13266884.549999995</v>
      </c>
      <c r="F144" s="13">
        <v>13266884.549999995</v>
      </c>
      <c r="G144" s="13">
        <v>13266884.549999995</v>
      </c>
      <c r="H144" s="13">
        <v>13266884.549999995</v>
      </c>
      <c r="I144" s="13">
        <v>13266884.549999995</v>
      </c>
      <c r="J144" s="13">
        <v>13266884.549999995</v>
      </c>
      <c r="K144" s="13">
        <v>13266884.549999995</v>
      </c>
      <c r="L144" s="13">
        <v>13266884.549999995</v>
      </c>
      <c r="M144" s="13">
        <v>13266884.549999995</v>
      </c>
      <c r="N144" s="13">
        <v>13266884.549999995</v>
      </c>
      <c r="O144" s="13">
        <v>13266884.549999995</v>
      </c>
    </row>
    <row r="145" spans="1:15" ht="15" thickBot="1" x14ac:dyDescent="0.4">
      <c r="B145" s="4" t="s">
        <v>4</v>
      </c>
      <c r="C145" s="5">
        <f t="shared" ref="C145:O145" si="17">SUM(C135:C144)</f>
        <v>774699350.07999992</v>
      </c>
      <c r="D145" s="5">
        <f t="shared" si="17"/>
        <v>774699350.07999992</v>
      </c>
      <c r="E145" s="5">
        <f t="shared" si="17"/>
        <v>774699350.07999992</v>
      </c>
      <c r="F145" s="5">
        <f t="shared" si="17"/>
        <v>774699350.07999992</v>
      </c>
      <c r="G145" s="5">
        <f t="shared" si="17"/>
        <v>774699350.07999992</v>
      </c>
      <c r="H145" s="5">
        <f t="shared" si="17"/>
        <v>774699350.07999992</v>
      </c>
      <c r="I145" s="5">
        <f t="shared" si="17"/>
        <v>774699350.07999992</v>
      </c>
      <c r="J145" s="5">
        <f t="shared" si="17"/>
        <v>774699350.07999992</v>
      </c>
      <c r="K145" s="5">
        <f t="shared" si="17"/>
        <v>774699350.07999992</v>
      </c>
      <c r="L145" s="5">
        <f t="shared" si="17"/>
        <v>774699350.07999992</v>
      </c>
      <c r="M145" s="5">
        <f t="shared" si="17"/>
        <v>774699350.07999992</v>
      </c>
      <c r="N145" s="5">
        <f t="shared" si="17"/>
        <v>774699350.07999992</v>
      </c>
      <c r="O145" s="5">
        <f t="shared" si="17"/>
        <v>774699350.07999992</v>
      </c>
    </row>
    <row r="146" spans="1:15" ht="13.5" thickTop="1" x14ac:dyDescent="0.3"/>
    <row r="147" spans="1:15" ht="14.5" x14ac:dyDescent="0.35">
      <c r="B147" s="4" t="s">
        <v>5</v>
      </c>
    </row>
    <row r="148" spans="1:15" x14ac:dyDescent="0.3">
      <c r="A148" t="s">
        <v>13</v>
      </c>
      <c r="B148">
        <v>360.1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</row>
    <row r="149" spans="1:15" x14ac:dyDescent="0.3">
      <c r="A149" t="s">
        <v>13</v>
      </c>
      <c r="B149">
        <v>360.2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</row>
    <row r="150" spans="1:15" x14ac:dyDescent="0.3">
      <c r="A150" t="s">
        <v>13</v>
      </c>
      <c r="B150">
        <v>361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</row>
    <row r="151" spans="1:15" x14ac:dyDescent="0.3">
      <c r="A151" t="s">
        <v>13</v>
      </c>
      <c r="B151">
        <v>362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</row>
    <row r="152" spans="1:15" x14ac:dyDescent="0.3">
      <c r="A152" t="s">
        <v>13</v>
      </c>
      <c r="B152">
        <v>364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</row>
    <row r="153" spans="1:15" x14ac:dyDescent="0.3">
      <c r="A153" t="s">
        <v>13</v>
      </c>
      <c r="B153">
        <v>365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</row>
    <row r="154" spans="1:15" x14ac:dyDescent="0.3">
      <c r="A154" t="s">
        <v>13</v>
      </c>
      <c r="B154">
        <v>366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</row>
    <row r="155" spans="1:15" x14ac:dyDescent="0.3">
      <c r="A155" t="s">
        <v>13</v>
      </c>
      <c r="B155">
        <v>367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</row>
    <row r="156" spans="1:15" x14ac:dyDescent="0.3">
      <c r="A156" t="s">
        <v>13</v>
      </c>
      <c r="B156">
        <v>368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</row>
    <row r="157" spans="1:15" x14ac:dyDescent="0.3">
      <c r="A157" t="s">
        <v>13</v>
      </c>
      <c r="B157">
        <v>369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</row>
    <row r="158" spans="1:15" x14ac:dyDescent="0.3">
      <c r="A158" t="s">
        <v>13</v>
      </c>
      <c r="B158">
        <v>370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</row>
    <row r="159" spans="1:15" x14ac:dyDescent="0.3">
      <c r="A159" t="s">
        <v>13</v>
      </c>
      <c r="B159">
        <v>373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</row>
    <row r="160" spans="1:15" ht="15" thickBot="1" x14ac:dyDescent="0.4">
      <c r="B160" s="4" t="s">
        <v>6</v>
      </c>
      <c r="C160" s="5">
        <f t="shared" ref="C160:O160" si="18">SUM(C148:C159)</f>
        <v>0</v>
      </c>
      <c r="D160" s="5">
        <f t="shared" si="18"/>
        <v>0</v>
      </c>
      <c r="E160" s="5">
        <f t="shared" si="18"/>
        <v>0</v>
      </c>
      <c r="F160" s="5">
        <f t="shared" si="18"/>
        <v>0</v>
      </c>
      <c r="G160" s="5">
        <f t="shared" si="18"/>
        <v>0</v>
      </c>
      <c r="H160" s="5">
        <f t="shared" si="18"/>
        <v>0</v>
      </c>
      <c r="I160" s="5">
        <f t="shared" si="18"/>
        <v>0</v>
      </c>
      <c r="J160" s="5">
        <f t="shared" si="18"/>
        <v>0</v>
      </c>
      <c r="K160" s="5">
        <f t="shared" si="18"/>
        <v>0</v>
      </c>
      <c r="L160" s="5">
        <f t="shared" si="18"/>
        <v>0</v>
      </c>
      <c r="M160" s="5">
        <f t="shared" si="18"/>
        <v>0</v>
      </c>
      <c r="N160" s="5">
        <f t="shared" si="18"/>
        <v>0</v>
      </c>
      <c r="O160" s="5">
        <f t="shared" si="18"/>
        <v>0</v>
      </c>
    </row>
    <row r="161" spans="1:15" ht="15.5" thickTop="1" thickBot="1" x14ac:dyDescent="0.4">
      <c r="B161" s="4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ht="15" thickBot="1" x14ac:dyDescent="0.4">
      <c r="B162" s="4" t="s">
        <v>7</v>
      </c>
      <c r="C162" s="9">
        <f t="shared" ref="C162:O162" si="19">C160+C145</f>
        <v>774699350.07999992</v>
      </c>
      <c r="D162" s="9">
        <f t="shared" si="19"/>
        <v>774699350.07999992</v>
      </c>
      <c r="E162" s="9">
        <f t="shared" si="19"/>
        <v>774699350.07999992</v>
      </c>
      <c r="F162" s="9">
        <f t="shared" si="19"/>
        <v>774699350.07999992</v>
      </c>
      <c r="G162" s="9">
        <f t="shared" si="19"/>
        <v>774699350.07999992</v>
      </c>
      <c r="H162" s="9">
        <f t="shared" si="19"/>
        <v>774699350.07999992</v>
      </c>
      <c r="I162" s="9">
        <f t="shared" si="19"/>
        <v>774699350.07999992</v>
      </c>
      <c r="J162" s="9">
        <f t="shared" si="19"/>
        <v>774699350.07999992</v>
      </c>
      <c r="K162" s="9">
        <f t="shared" si="19"/>
        <v>774699350.07999992</v>
      </c>
      <c r="L162" s="9">
        <f t="shared" si="19"/>
        <v>774699350.07999992</v>
      </c>
      <c r="M162" s="9">
        <f t="shared" si="19"/>
        <v>774699350.07999992</v>
      </c>
      <c r="N162" s="9">
        <f t="shared" si="19"/>
        <v>774699350.07999992</v>
      </c>
      <c r="O162" s="9">
        <f t="shared" si="19"/>
        <v>774699350.07999992</v>
      </c>
    </row>
    <row r="164" spans="1:15" ht="15.5" x14ac:dyDescent="0.35">
      <c r="B164" s="2" t="s">
        <v>14</v>
      </c>
    </row>
    <row r="165" spans="1:15" ht="14.5" x14ac:dyDescent="0.35">
      <c r="C165" s="3">
        <f t="shared" ref="C165:O165" si="20">C133</f>
        <v>43800</v>
      </c>
      <c r="D165" s="3">
        <f t="shared" si="20"/>
        <v>43831</v>
      </c>
      <c r="E165" s="3">
        <f t="shared" si="20"/>
        <v>43862</v>
      </c>
      <c r="F165" s="3">
        <f t="shared" si="20"/>
        <v>43891</v>
      </c>
      <c r="G165" s="3">
        <f t="shared" si="20"/>
        <v>43922</v>
      </c>
      <c r="H165" s="3">
        <f t="shared" si="20"/>
        <v>43952</v>
      </c>
      <c r="I165" s="3">
        <f t="shared" si="20"/>
        <v>43983</v>
      </c>
      <c r="J165" s="3">
        <f t="shared" si="20"/>
        <v>44013</v>
      </c>
      <c r="K165" s="3">
        <f t="shared" si="20"/>
        <v>44044</v>
      </c>
      <c r="L165" s="3">
        <f t="shared" si="20"/>
        <v>44075</v>
      </c>
      <c r="M165" s="3">
        <f t="shared" si="20"/>
        <v>44105</v>
      </c>
      <c r="N165" s="3">
        <f t="shared" si="20"/>
        <v>44136</v>
      </c>
      <c r="O165" s="3">
        <f t="shared" si="20"/>
        <v>44166</v>
      </c>
    </row>
    <row r="166" spans="1:15" ht="14.5" x14ac:dyDescent="0.35">
      <c r="B166" s="4" t="s">
        <v>2</v>
      </c>
    </row>
    <row r="167" spans="1:15" x14ac:dyDescent="0.3">
      <c r="A167" t="s">
        <v>13</v>
      </c>
      <c r="B167">
        <v>350.1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</row>
    <row r="168" spans="1:15" x14ac:dyDescent="0.3">
      <c r="A168" t="s">
        <v>13</v>
      </c>
      <c r="B168">
        <v>350.2</v>
      </c>
      <c r="C168" s="13">
        <v>345327.04130303644</v>
      </c>
      <c r="D168" s="13">
        <v>349885.954302667</v>
      </c>
      <c r="E168" s="13">
        <v>354490.16982450034</v>
      </c>
      <c r="F168" s="13">
        <v>359094.38534633367</v>
      </c>
      <c r="G168" s="13">
        <v>363698.60086816701</v>
      </c>
      <c r="H168" s="13">
        <v>368302.81639000034</v>
      </c>
      <c r="I168" s="13">
        <v>372907.03191183368</v>
      </c>
      <c r="J168" s="13">
        <v>377511.24743366701</v>
      </c>
      <c r="K168" s="13">
        <v>382115.46295550035</v>
      </c>
      <c r="L168" s="13">
        <v>386719.67847733368</v>
      </c>
      <c r="M168" s="13">
        <v>391323.89399916702</v>
      </c>
      <c r="N168" s="13">
        <v>395928.10952100036</v>
      </c>
      <c r="O168" s="13">
        <v>400532.32504283369</v>
      </c>
    </row>
    <row r="169" spans="1:15" x14ac:dyDescent="0.3">
      <c r="A169" t="s">
        <v>13</v>
      </c>
      <c r="B169">
        <v>352</v>
      </c>
      <c r="C169" s="13">
        <v>6204099.0589451566</v>
      </c>
      <c r="D169" s="13">
        <v>6278292.1480175797</v>
      </c>
      <c r="E169" s="13">
        <v>6345637.1447263295</v>
      </c>
      <c r="F169" s="13">
        <v>6412982.1414350793</v>
      </c>
      <c r="G169" s="13">
        <v>6480327.13814383</v>
      </c>
      <c r="H169" s="13">
        <v>6547672.1348525798</v>
      </c>
      <c r="I169" s="13">
        <v>6615017.1315613296</v>
      </c>
      <c r="J169" s="13">
        <v>6682362.1282700794</v>
      </c>
      <c r="K169" s="13">
        <v>6749707.1249788292</v>
      </c>
      <c r="L169" s="13">
        <v>6817052.1216875799</v>
      </c>
      <c r="M169" s="13">
        <v>6884397.1183963297</v>
      </c>
      <c r="N169" s="13">
        <v>6951742.1151050795</v>
      </c>
      <c r="O169" s="13">
        <v>7019087.1118138302</v>
      </c>
    </row>
    <row r="170" spans="1:15" x14ac:dyDescent="0.3">
      <c r="A170" t="s">
        <v>13</v>
      </c>
      <c r="B170">
        <v>353</v>
      </c>
      <c r="C170" s="13">
        <v>20637587.330275152</v>
      </c>
      <c r="D170" s="13">
        <v>20855200.252825253</v>
      </c>
      <c r="E170" s="13">
        <v>21143303.128057502</v>
      </c>
      <c r="F170" s="13">
        <v>21431406.003289752</v>
      </c>
      <c r="G170" s="13">
        <v>21719508.878522001</v>
      </c>
      <c r="H170" s="13">
        <v>22007611.753754247</v>
      </c>
      <c r="I170" s="13">
        <v>22295714.628986496</v>
      </c>
      <c r="J170" s="13">
        <v>22583817.504218746</v>
      </c>
      <c r="K170" s="13">
        <v>22871920.379450995</v>
      </c>
      <c r="L170" s="13">
        <v>23160023.254683241</v>
      </c>
      <c r="M170" s="13">
        <v>23448126.129915491</v>
      </c>
      <c r="N170" s="13">
        <v>23736229.00514774</v>
      </c>
      <c r="O170" s="13">
        <v>24024331.88037999</v>
      </c>
    </row>
    <row r="171" spans="1:15" x14ac:dyDescent="0.3">
      <c r="A171" t="s">
        <v>13</v>
      </c>
      <c r="B171">
        <v>354</v>
      </c>
      <c r="C171" s="13">
        <v>67858029.493255094</v>
      </c>
      <c r="D171" s="13">
        <v>68583512.200804293</v>
      </c>
      <c r="E171" s="13">
        <v>69483755.194406629</v>
      </c>
      <c r="F171" s="13">
        <v>70383998.188008949</v>
      </c>
      <c r="G171" s="13">
        <v>71284241.181611285</v>
      </c>
      <c r="H171" s="13">
        <v>72184484.17521362</v>
      </c>
      <c r="I171" s="13">
        <v>73084727.168815941</v>
      </c>
      <c r="J171" s="13">
        <v>73984970.162418276</v>
      </c>
      <c r="K171" s="13">
        <v>74885213.156020612</v>
      </c>
      <c r="L171" s="13">
        <v>75785456.149622947</v>
      </c>
      <c r="M171" s="13">
        <v>76685699.143225282</v>
      </c>
      <c r="N171" s="13">
        <v>77585942.136827618</v>
      </c>
      <c r="O171" s="13">
        <v>78486185.130429953</v>
      </c>
    </row>
    <row r="172" spans="1:15" x14ac:dyDescent="0.3">
      <c r="A172" t="s">
        <v>13</v>
      </c>
      <c r="B172">
        <v>355</v>
      </c>
      <c r="C172" s="13">
        <v>158638.5210254445</v>
      </c>
      <c r="D172" s="13">
        <v>164024.89654100005</v>
      </c>
      <c r="E172" s="13">
        <v>167958.30467433337</v>
      </c>
      <c r="F172" s="13">
        <v>171891.71280766671</v>
      </c>
      <c r="G172" s="13">
        <v>175825.12094100006</v>
      </c>
      <c r="H172" s="13">
        <v>179758.52907433338</v>
      </c>
      <c r="I172" s="13">
        <v>183691.93720766669</v>
      </c>
      <c r="J172" s="13">
        <v>187625.34534100004</v>
      </c>
      <c r="K172" s="13">
        <v>191558.75347433338</v>
      </c>
      <c r="L172" s="13">
        <v>195492.1616076667</v>
      </c>
      <c r="M172" s="13">
        <v>199425.56974100001</v>
      </c>
      <c r="N172" s="13">
        <v>203358.97787433336</v>
      </c>
      <c r="O172" s="13">
        <v>207292.3860076667</v>
      </c>
    </row>
    <row r="173" spans="1:15" x14ac:dyDescent="0.3">
      <c r="A173" t="s">
        <v>13</v>
      </c>
      <c r="B173">
        <v>356</v>
      </c>
      <c r="C173" s="13">
        <v>28816811.620866284</v>
      </c>
      <c r="D173" s="13">
        <v>29142515.500394166</v>
      </c>
      <c r="E173" s="13">
        <v>29505113.200562082</v>
      </c>
      <c r="F173" s="13">
        <v>29867710.900729999</v>
      </c>
      <c r="G173" s="13">
        <v>30230308.600897916</v>
      </c>
      <c r="H173" s="13">
        <v>30592906.301065832</v>
      </c>
      <c r="I173" s="13">
        <v>30955504.001233749</v>
      </c>
      <c r="J173" s="13">
        <v>31318101.701401666</v>
      </c>
      <c r="K173" s="13">
        <v>31680699.401569583</v>
      </c>
      <c r="L173" s="13">
        <v>32043297.101737499</v>
      </c>
      <c r="M173" s="13">
        <v>32405894.801905416</v>
      </c>
      <c r="N173" s="13">
        <v>32768492.502073333</v>
      </c>
      <c r="O173" s="13">
        <v>33131090.202241249</v>
      </c>
    </row>
    <row r="174" spans="1:15" x14ac:dyDescent="0.3">
      <c r="A174" t="s">
        <v>13</v>
      </c>
      <c r="B174">
        <v>357</v>
      </c>
      <c r="C174" s="13">
        <v>1.6073750000000005E-2</v>
      </c>
      <c r="D174" s="13">
        <v>1.6073750000000005E-2</v>
      </c>
      <c r="E174" s="13">
        <v>1.6073750000000005E-2</v>
      </c>
      <c r="F174" s="13">
        <v>1.6073750000000005E-2</v>
      </c>
      <c r="G174" s="13">
        <v>1.6073750000000005E-2</v>
      </c>
      <c r="H174" s="13">
        <v>1.6073750000000005E-2</v>
      </c>
      <c r="I174" s="13">
        <v>1.6073750000000005E-2</v>
      </c>
      <c r="J174" s="13">
        <v>1.6073750000000005E-2</v>
      </c>
      <c r="K174" s="13">
        <v>1.6073750000000005E-2</v>
      </c>
      <c r="L174" s="13">
        <v>1.6073750000000005E-2</v>
      </c>
      <c r="M174" s="13">
        <v>1.6073750000000005E-2</v>
      </c>
      <c r="N174" s="13">
        <v>1.6073750000000005E-2</v>
      </c>
      <c r="O174" s="13">
        <v>1.6073750000000005E-2</v>
      </c>
    </row>
    <row r="175" spans="1:15" x14ac:dyDescent="0.3">
      <c r="A175" t="s">
        <v>13</v>
      </c>
      <c r="B175">
        <v>358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5" x14ac:dyDescent="0.3">
      <c r="A176" t="s">
        <v>13</v>
      </c>
      <c r="B176">
        <v>359</v>
      </c>
      <c r="C176" s="13">
        <v>1511500.6326243756</v>
      </c>
      <c r="D176" s="13">
        <v>1527122.3891820007</v>
      </c>
      <c r="E176" s="13">
        <v>1544369.3390970007</v>
      </c>
      <c r="F176" s="13">
        <v>1561616.2890120007</v>
      </c>
      <c r="G176" s="13">
        <v>1578863.2389270007</v>
      </c>
      <c r="H176" s="13">
        <v>1596110.1888420007</v>
      </c>
      <c r="I176" s="13">
        <v>1613357.1387570007</v>
      </c>
      <c r="J176" s="13">
        <v>1630604.0886720007</v>
      </c>
      <c r="K176" s="13">
        <v>1647851.0385870007</v>
      </c>
      <c r="L176" s="13">
        <v>1665097.9885020007</v>
      </c>
      <c r="M176" s="13">
        <v>1682344.9384170007</v>
      </c>
      <c r="N176" s="13">
        <v>1699591.8883320007</v>
      </c>
      <c r="O176" s="13">
        <v>1716838.8382470007</v>
      </c>
    </row>
    <row r="177" spans="1:15" ht="15" thickBot="1" x14ac:dyDescent="0.4">
      <c r="B177" s="4" t="s">
        <v>4</v>
      </c>
      <c r="C177" s="14">
        <f t="shared" ref="C177:O177" si="21">SUM(C167:C176)</f>
        <v>125531993.7143683</v>
      </c>
      <c r="D177" s="14">
        <f t="shared" si="21"/>
        <v>126900553.35814071</v>
      </c>
      <c r="E177" s="14">
        <f t="shared" si="21"/>
        <v>128544626.49742213</v>
      </c>
      <c r="F177" s="14">
        <f t="shared" si="21"/>
        <v>130188699.63670354</v>
      </c>
      <c r="G177" s="14">
        <f t="shared" si="21"/>
        <v>131832772.77598496</v>
      </c>
      <c r="H177" s="14">
        <f t="shared" si="21"/>
        <v>133476845.91526635</v>
      </c>
      <c r="I177" s="14">
        <f t="shared" si="21"/>
        <v>135120919.05454779</v>
      </c>
      <c r="J177" s="14">
        <f t="shared" si="21"/>
        <v>136764992.19382921</v>
      </c>
      <c r="K177" s="14">
        <f t="shared" si="21"/>
        <v>138409065.33311063</v>
      </c>
      <c r="L177" s="14">
        <f t="shared" si="21"/>
        <v>140053138.47239205</v>
      </c>
      <c r="M177" s="14">
        <f t="shared" si="21"/>
        <v>141697211.61167344</v>
      </c>
      <c r="N177" s="14">
        <f t="shared" si="21"/>
        <v>143341284.75095487</v>
      </c>
      <c r="O177" s="14">
        <f t="shared" si="21"/>
        <v>144985357.89023629</v>
      </c>
    </row>
    <row r="178" spans="1:15" ht="13.5" thickTop="1" x14ac:dyDescent="0.3"/>
    <row r="179" spans="1:15" ht="14.5" x14ac:dyDescent="0.35">
      <c r="B179" s="4" t="s">
        <v>5</v>
      </c>
    </row>
    <row r="180" spans="1:15" x14ac:dyDescent="0.3">
      <c r="A180" t="s">
        <v>13</v>
      </c>
      <c r="B180">
        <v>360.1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</row>
    <row r="181" spans="1:15" x14ac:dyDescent="0.3">
      <c r="A181" t="s">
        <v>13</v>
      </c>
      <c r="B181">
        <v>360.2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</row>
    <row r="182" spans="1:15" x14ac:dyDescent="0.3">
      <c r="A182" t="s">
        <v>13</v>
      </c>
      <c r="B182">
        <v>361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</row>
    <row r="183" spans="1:15" x14ac:dyDescent="0.3">
      <c r="A183" t="s">
        <v>13</v>
      </c>
      <c r="B183">
        <v>362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</row>
    <row r="184" spans="1:15" x14ac:dyDescent="0.3">
      <c r="A184" t="s">
        <v>13</v>
      </c>
      <c r="B184">
        <v>364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</row>
    <row r="185" spans="1:15" x14ac:dyDescent="0.3">
      <c r="A185" t="s">
        <v>13</v>
      </c>
      <c r="B185">
        <v>365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</row>
    <row r="186" spans="1:15" x14ac:dyDescent="0.3">
      <c r="A186" t="s">
        <v>13</v>
      </c>
      <c r="B186">
        <v>366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</row>
    <row r="187" spans="1:15" x14ac:dyDescent="0.3">
      <c r="A187" t="s">
        <v>13</v>
      </c>
      <c r="B187">
        <v>367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</row>
    <row r="188" spans="1:15" x14ac:dyDescent="0.3">
      <c r="A188" t="s">
        <v>13</v>
      </c>
      <c r="B188">
        <v>368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</row>
    <row r="189" spans="1:15" x14ac:dyDescent="0.3">
      <c r="A189" t="s">
        <v>13</v>
      </c>
      <c r="B189">
        <v>369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</row>
    <row r="190" spans="1:15" x14ac:dyDescent="0.3">
      <c r="A190" t="s">
        <v>13</v>
      </c>
      <c r="B190">
        <v>370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</row>
    <row r="191" spans="1:15" x14ac:dyDescent="0.3">
      <c r="A191" t="s">
        <v>13</v>
      </c>
      <c r="B191">
        <v>373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</row>
    <row r="192" spans="1:15" ht="15" thickBot="1" x14ac:dyDescent="0.4">
      <c r="B192" s="4" t="s">
        <v>6</v>
      </c>
      <c r="C192" s="5">
        <f t="shared" ref="C192:O192" si="22">SUM(C180:C191)</f>
        <v>0</v>
      </c>
      <c r="D192" s="5">
        <f t="shared" si="22"/>
        <v>0</v>
      </c>
      <c r="E192" s="5">
        <f t="shared" si="22"/>
        <v>0</v>
      </c>
      <c r="F192" s="5">
        <f t="shared" si="22"/>
        <v>0</v>
      </c>
      <c r="G192" s="5">
        <f t="shared" si="22"/>
        <v>0</v>
      </c>
      <c r="H192" s="5">
        <f t="shared" si="22"/>
        <v>0</v>
      </c>
      <c r="I192" s="5">
        <f t="shared" si="22"/>
        <v>0</v>
      </c>
      <c r="J192" s="5">
        <f t="shared" si="22"/>
        <v>0</v>
      </c>
      <c r="K192" s="5">
        <f t="shared" si="22"/>
        <v>0</v>
      </c>
      <c r="L192" s="5">
        <f t="shared" si="22"/>
        <v>0</v>
      </c>
      <c r="M192" s="5">
        <f t="shared" si="22"/>
        <v>0</v>
      </c>
      <c r="N192" s="5">
        <f t="shared" si="22"/>
        <v>0</v>
      </c>
      <c r="O192" s="5">
        <f t="shared" si="22"/>
        <v>0</v>
      </c>
    </row>
    <row r="193" spans="1:15" ht="15.5" thickTop="1" thickBot="1" x14ac:dyDescent="0.4">
      <c r="B193" s="4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ht="15" thickBot="1" x14ac:dyDescent="0.4">
      <c r="B194" s="4" t="s">
        <v>7</v>
      </c>
      <c r="C194" s="9">
        <f t="shared" ref="C194:O194" si="23">C192+C177</f>
        <v>125531993.7143683</v>
      </c>
      <c r="D194" s="9">
        <f t="shared" si="23"/>
        <v>126900553.35814071</v>
      </c>
      <c r="E194" s="9">
        <f t="shared" si="23"/>
        <v>128544626.49742213</v>
      </c>
      <c r="F194" s="9">
        <f t="shared" si="23"/>
        <v>130188699.63670354</v>
      </c>
      <c r="G194" s="9">
        <f t="shared" si="23"/>
        <v>131832772.77598496</v>
      </c>
      <c r="H194" s="9">
        <f t="shared" si="23"/>
        <v>133476845.91526635</v>
      </c>
      <c r="I194" s="9">
        <f t="shared" si="23"/>
        <v>135120919.05454779</v>
      </c>
      <c r="J194" s="9">
        <f t="shared" si="23"/>
        <v>136764992.19382921</v>
      </c>
      <c r="K194" s="9">
        <f t="shared" si="23"/>
        <v>138409065.33311063</v>
      </c>
      <c r="L194" s="9">
        <f t="shared" si="23"/>
        <v>140053138.47239205</v>
      </c>
      <c r="M194" s="9">
        <f t="shared" si="23"/>
        <v>141697211.61167344</v>
      </c>
      <c r="N194" s="9">
        <f t="shared" si="23"/>
        <v>143341284.75095487</v>
      </c>
      <c r="O194" s="9">
        <f t="shared" si="23"/>
        <v>144985357.89023629</v>
      </c>
    </row>
    <row r="195" spans="1:15" ht="14.5" x14ac:dyDescent="0.35">
      <c r="B195" s="4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ht="15.5" x14ac:dyDescent="0.35">
      <c r="B196" s="15" t="s">
        <v>15</v>
      </c>
    </row>
    <row r="197" spans="1:15" ht="14.5" x14ac:dyDescent="0.35">
      <c r="C197" s="3">
        <f t="shared" ref="C197:O197" si="24">C165</f>
        <v>43800</v>
      </c>
      <c r="D197" s="3">
        <f t="shared" si="24"/>
        <v>43831</v>
      </c>
      <c r="E197" s="3">
        <f t="shared" si="24"/>
        <v>43862</v>
      </c>
      <c r="F197" s="3">
        <f t="shared" si="24"/>
        <v>43891</v>
      </c>
      <c r="G197" s="3">
        <f t="shared" si="24"/>
        <v>43922</v>
      </c>
      <c r="H197" s="3">
        <f t="shared" si="24"/>
        <v>43952</v>
      </c>
      <c r="I197" s="3">
        <f t="shared" si="24"/>
        <v>43983</v>
      </c>
      <c r="J197" s="3">
        <f t="shared" si="24"/>
        <v>44013</v>
      </c>
      <c r="K197" s="3">
        <f t="shared" si="24"/>
        <v>44044</v>
      </c>
      <c r="L197" s="3">
        <f t="shared" si="24"/>
        <v>44075</v>
      </c>
      <c r="M197" s="3">
        <f t="shared" si="24"/>
        <v>44105</v>
      </c>
      <c r="N197" s="3">
        <f t="shared" si="24"/>
        <v>44136</v>
      </c>
      <c r="O197" s="3">
        <f t="shared" si="24"/>
        <v>44166</v>
      </c>
    </row>
    <row r="198" spans="1:15" ht="14.5" x14ac:dyDescent="0.35">
      <c r="B198" s="4" t="s">
        <v>2</v>
      </c>
    </row>
    <row r="199" spans="1:15" x14ac:dyDescent="0.3">
      <c r="A199" t="s">
        <v>16</v>
      </c>
      <c r="B199">
        <v>350.1</v>
      </c>
      <c r="C199" s="13">
        <v>0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x14ac:dyDescent="0.3">
      <c r="A200" t="s">
        <v>16</v>
      </c>
      <c r="B200">
        <v>350.2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x14ac:dyDescent="0.3">
      <c r="A201" t="s">
        <v>16</v>
      </c>
      <c r="B201">
        <v>352</v>
      </c>
      <c r="C201" s="13">
        <v>93069287.610000029</v>
      </c>
      <c r="D201" s="13">
        <v>93069287.610000029</v>
      </c>
      <c r="E201" s="13">
        <v>93069287.610000029</v>
      </c>
      <c r="F201" s="13">
        <v>93069287.610000029</v>
      </c>
      <c r="G201" s="13">
        <v>93069287.610000029</v>
      </c>
      <c r="H201" s="13">
        <v>93069287.610000029</v>
      </c>
      <c r="I201" s="13">
        <v>93069287.610000029</v>
      </c>
      <c r="J201" s="13">
        <v>93069287.610000029</v>
      </c>
      <c r="K201" s="13">
        <v>93069287.610000029</v>
      </c>
      <c r="L201" s="13">
        <v>93069287.610000029</v>
      </c>
      <c r="M201" s="13">
        <v>93069287.610000029</v>
      </c>
      <c r="N201" s="13">
        <v>93069287.610000029</v>
      </c>
      <c r="O201" s="13">
        <v>93069287.610000029</v>
      </c>
    </row>
    <row r="202" spans="1:15" x14ac:dyDescent="0.3">
      <c r="A202" t="s">
        <v>16</v>
      </c>
      <c r="B202">
        <v>353</v>
      </c>
      <c r="C202" s="13">
        <v>123543060.40999992</v>
      </c>
      <c r="D202" s="13">
        <v>123543060.40999992</v>
      </c>
      <c r="E202" s="13">
        <v>123543060.40999992</v>
      </c>
      <c r="F202" s="13">
        <v>123543060.40999992</v>
      </c>
      <c r="G202" s="13">
        <v>123543060.40999992</v>
      </c>
      <c r="H202" s="13">
        <v>123543060.40999992</v>
      </c>
      <c r="I202" s="13">
        <v>123543060.40999992</v>
      </c>
      <c r="J202" s="13">
        <v>123543060.40999992</v>
      </c>
      <c r="K202" s="13">
        <v>123543060.40999992</v>
      </c>
      <c r="L202" s="13">
        <v>123543060.40999992</v>
      </c>
      <c r="M202" s="13">
        <v>123543060.40999992</v>
      </c>
      <c r="N202" s="13">
        <v>123543060.40999992</v>
      </c>
      <c r="O202" s="13">
        <v>123543060.40999992</v>
      </c>
    </row>
    <row r="203" spans="1:15" x14ac:dyDescent="0.3">
      <c r="A203" t="s">
        <v>16</v>
      </c>
      <c r="B203">
        <v>354</v>
      </c>
      <c r="C203" s="13">
        <v>11886739.73</v>
      </c>
      <c r="D203" s="13">
        <v>11886739.73</v>
      </c>
      <c r="E203" s="13">
        <v>11886739.73</v>
      </c>
      <c r="F203" s="13">
        <v>11886739.73</v>
      </c>
      <c r="G203" s="13">
        <v>11886739.73</v>
      </c>
      <c r="H203" s="13">
        <v>11886739.73</v>
      </c>
      <c r="I203" s="13">
        <v>11886739.73</v>
      </c>
      <c r="J203" s="13">
        <v>11886739.73</v>
      </c>
      <c r="K203" s="13">
        <v>11886739.73</v>
      </c>
      <c r="L203" s="13">
        <v>11886739.73</v>
      </c>
      <c r="M203" s="13">
        <v>11886739.73</v>
      </c>
      <c r="N203" s="13">
        <v>11886739.73</v>
      </c>
      <c r="O203" s="13">
        <v>11886739.73</v>
      </c>
    </row>
    <row r="204" spans="1:15" x14ac:dyDescent="0.3">
      <c r="A204" t="s">
        <v>16</v>
      </c>
      <c r="B204">
        <v>355</v>
      </c>
      <c r="C204" s="13">
        <v>1509601.6600000001</v>
      </c>
      <c r="D204" s="13">
        <v>1509601.6600000001</v>
      </c>
      <c r="E204" s="13">
        <v>1509601.6600000001</v>
      </c>
      <c r="F204" s="13">
        <v>1509601.6600000001</v>
      </c>
      <c r="G204" s="13">
        <v>1509601.6600000001</v>
      </c>
      <c r="H204" s="13">
        <v>1509601.6600000001</v>
      </c>
      <c r="I204" s="13">
        <v>1509601.6600000001</v>
      </c>
      <c r="J204" s="13">
        <v>1509601.6600000001</v>
      </c>
      <c r="K204" s="13">
        <v>1509601.6600000001</v>
      </c>
      <c r="L204" s="13">
        <v>1509601.6600000001</v>
      </c>
      <c r="M204" s="13">
        <v>1509601.6600000001</v>
      </c>
      <c r="N204" s="13">
        <v>1509601.6600000001</v>
      </c>
      <c r="O204" s="13">
        <v>1509601.6600000001</v>
      </c>
    </row>
    <row r="205" spans="1:15" x14ac:dyDescent="0.3">
      <c r="A205" t="s">
        <v>16</v>
      </c>
      <c r="B205">
        <v>356</v>
      </c>
      <c r="C205" s="13">
        <v>5645091.5800000001</v>
      </c>
      <c r="D205" s="13">
        <v>5645091.5800000001</v>
      </c>
      <c r="E205" s="13">
        <v>5645091.5800000001</v>
      </c>
      <c r="F205" s="13">
        <v>5645091.5800000001</v>
      </c>
      <c r="G205" s="13">
        <v>5645091.5800000001</v>
      </c>
      <c r="H205" s="13">
        <v>5645091.5800000001</v>
      </c>
      <c r="I205" s="13">
        <v>5645091.5800000001</v>
      </c>
      <c r="J205" s="13">
        <v>5645091.5800000001</v>
      </c>
      <c r="K205" s="13">
        <v>5645091.5800000001</v>
      </c>
      <c r="L205" s="13">
        <v>5645091.5800000001</v>
      </c>
      <c r="M205" s="13">
        <v>5645091.5800000001</v>
      </c>
      <c r="N205" s="13">
        <v>5645091.5800000001</v>
      </c>
      <c r="O205" s="13">
        <v>5645091.5800000001</v>
      </c>
    </row>
    <row r="206" spans="1:15" x14ac:dyDescent="0.3">
      <c r="A206" t="s">
        <v>16</v>
      </c>
      <c r="B206">
        <v>357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x14ac:dyDescent="0.3">
      <c r="A207" t="s">
        <v>16</v>
      </c>
      <c r="B207">
        <v>358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x14ac:dyDescent="0.3">
      <c r="A208" t="s">
        <v>16</v>
      </c>
      <c r="B208">
        <v>359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</row>
    <row r="209" spans="1:15" ht="15" thickBot="1" x14ac:dyDescent="0.4">
      <c r="B209" s="4" t="s">
        <v>4</v>
      </c>
      <c r="C209" s="5">
        <f t="shared" ref="C209:O209" si="25">SUM(C199:C208)</f>
        <v>235653780.98999995</v>
      </c>
      <c r="D209" s="5">
        <f t="shared" si="25"/>
        <v>235653780.98999995</v>
      </c>
      <c r="E209" s="5">
        <f t="shared" si="25"/>
        <v>235653780.98999995</v>
      </c>
      <c r="F209" s="5">
        <f t="shared" si="25"/>
        <v>235653780.98999995</v>
      </c>
      <c r="G209" s="5">
        <f t="shared" si="25"/>
        <v>235653780.98999995</v>
      </c>
      <c r="H209" s="5">
        <f t="shared" si="25"/>
        <v>235653780.98999995</v>
      </c>
      <c r="I209" s="5">
        <f t="shared" si="25"/>
        <v>235653780.98999995</v>
      </c>
      <c r="J209" s="5">
        <f t="shared" si="25"/>
        <v>235653780.98999995</v>
      </c>
      <c r="K209" s="5">
        <f t="shared" si="25"/>
        <v>235653780.98999995</v>
      </c>
      <c r="L209" s="5">
        <f t="shared" si="25"/>
        <v>235653780.98999995</v>
      </c>
      <c r="M209" s="5">
        <f t="shared" si="25"/>
        <v>235653780.98999995</v>
      </c>
      <c r="N209" s="5">
        <f t="shared" si="25"/>
        <v>235653780.98999995</v>
      </c>
      <c r="O209" s="5">
        <f t="shared" si="25"/>
        <v>235653780.98999995</v>
      </c>
    </row>
    <row r="210" spans="1:15" ht="13.5" thickTop="1" x14ac:dyDescent="0.3"/>
    <row r="211" spans="1:15" ht="14.5" x14ac:dyDescent="0.35">
      <c r="B211" s="4" t="s">
        <v>5</v>
      </c>
    </row>
    <row r="212" spans="1:15" x14ac:dyDescent="0.3">
      <c r="A212" t="s">
        <v>16</v>
      </c>
      <c r="B212">
        <v>360.1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</row>
    <row r="213" spans="1:15" x14ac:dyDescent="0.3">
      <c r="A213" t="s">
        <v>16</v>
      </c>
      <c r="B213">
        <v>360.2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</row>
    <row r="214" spans="1:15" x14ac:dyDescent="0.3">
      <c r="A214" t="s">
        <v>16</v>
      </c>
      <c r="B214">
        <v>361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</row>
    <row r="215" spans="1:15" x14ac:dyDescent="0.3">
      <c r="A215" t="s">
        <v>16</v>
      </c>
      <c r="B215">
        <v>362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</row>
    <row r="216" spans="1:15" x14ac:dyDescent="0.3">
      <c r="A216" t="s">
        <v>16</v>
      </c>
      <c r="B216">
        <v>364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</row>
    <row r="217" spans="1:15" x14ac:dyDescent="0.3">
      <c r="A217" t="s">
        <v>16</v>
      </c>
      <c r="B217">
        <v>365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</row>
    <row r="218" spans="1:15" x14ac:dyDescent="0.3">
      <c r="A218" t="s">
        <v>16</v>
      </c>
      <c r="B218">
        <v>366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</row>
    <row r="219" spans="1:15" x14ac:dyDescent="0.3">
      <c r="A219" t="s">
        <v>16</v>
      </c>
      <c r="B219">
        <v>367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</row>
    <row r="220" spans="1:15" x14ac:dyDescent="0.3">
      <c r="A220" t="s">
        <v>16</v>
      </c>
      <c r="B220">
        <v>368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</row>
    <row r="221" spans="1:15" x14ac:dyDescent="0.3">
      <c r="A221" t="s">
        <v>16</v>
      </c>
      <c r="B221">
        <v>369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</row>
    <row r="222" spans="1:15" x14ac:dyDescent="0.3">
      <c r="A222" t="s">
        <v>16</v>
      </c>
      <c r="B222">
        <v>370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</row>
    <row r="223" spans="1:15" x14ac:dyDescent="0.3">
      <c r="A223" t="s">
        <v>16</v>
      </c>
      <c r="B223">
        <v>373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</row>
    <row r="224" spans="1:15" ht="15" thickBot="1" x14ac:dyDescent="0.4">
      <c r="B224" s="4" t="s">
        <v>6</v>
      </c>
      <c r="C224" s="5">
        <f t="shared" ref="C224:O224" si="26">SUM(C212:C223)</f>
        <v>0</v>
      </c>
      <c r="D224" s="5">
        <f t="shared" si="26"/>
        <v>0</v>
      </c>
      <c r="E224" s="5">
        <f t="shared" si="26"/>
        <v>0</v>
      </c>
      <c r="F224" s="5">
        <f t="shared" si="26"/>
        <v>0</v>
      </c>
      <c r="G224" s="5">
        <f t="shared" si="26"/>
        <v>0</v>
      </c>
      <c r="H224" s="5">
        <f t="shared" si="26"/>
        <v>0</v>
      </c>
      <c r="I224" s="5">
        <f t="shared" si="26"/>
        <v>0</v>
      </c>
      <c r="J224" s="5">
        <f t="shared" si="26"/>
        <v>0</v>
      </c>
      <c r="K224" s="5">
        <f t="shared" si="26"/>
        <v>0</v>
      </c>
      <c r="L224" s="5">
        <f t="shared" si="26"/>
        <v>0</v>
      </c>
      <c r="M224" s="5">
        <f t="shared" si="26"/>
        <v>0</v>
      </c>
      <c r="N224" s="5">
        <f t="shared" si="26"/>
        <v>0</v>
      </c>
      <c r="O224" s="5">
        <f t="shared" si="26"/>
        <v>0</v>
      </c>
    </row>
    <row r="225" spans="1:15" ht="15.5" thickTop="1" thickBot="1" x14ac:dyDescent="0.4">
      <c r="B225" s="4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ht="15" thickBot="1" x14ac:dyDescent="0.4">
      <c r="B226" s="4" t="s">
        <v>7</v>
      </c>
      <c r="C226" s="9">
        <f t="shared" ref="C226:O226" si="27">C224+C209</f>
        <v>235653780.98999995</v>
      </c>
      <c r="D226" s="9">
        <f t="shared" si="27"/>
        <v>235653780.98999995</v>
      </c>
      <c r="E226" s="9">
        <f t="shared" si="27"/>
        <v>235653780.98999995</v>
      </c>
      <c r="F226" s="9">
        <f t="shared" si="27"/>
        <v>235653780.98999995</v>
      </c>
      <c r="G226" s="9">
        <f t="shared" si="27"/>
        <v>235653780.98999995</v>
      </c>
      <c r="H226" s="9">
        <f t="shared" si="27"/>
        <v>235653780.98999995</v>
      </c>
      <c r="I226" s="9">
        <f t="shared" si="27"/>
        <v>235653780.98999995</v>
      </c>
      <c r="J226" s="9">
        <f t="shared" si="27"/>
        <v>235653780.98999995</v>
      </c>
      <c r="K226" s="9">
        <f t="shared" si="27"/>
        <v>235653780.98999995</v>
      </c>
      <c r="L226" s="9">
        <f t="shared" si="27"/>
        <v>235653780.98999995</v>
      </c>
      <c r="M226" s="9">
        <f t="shared" si="27"/>
        <v>235653780.98999995</v>
      </c>
      <c r="N226" s="9">
        <f t="shared" si="27"/>
        <v>235653780.98999995</v>
      </c>
      <c r="O226" s="9">
        <f t="shared" si="27"/>
        <v>235653780.98999995</v>
      </c>
    </row>
    <row r="228" spans="1:15" ht="15.5" x14ac:dyDescent="0.35">
      <c r="B228" s="2" t="s">
        <v>17</v>
      </c>
    </row>
    <row r="229" spans="1:15" ht="14.5" x14ac:dyDescent="0.35">
      <c r="C229" s="3">
        <f t="shared" ref="C229:O229" si="28">C197</f>
        <v>43800</v>
      </c>
      <c r="D229" s="3">
        <f t="shared" si="28"/>
        <v>43831</v>
      </c>
      <c r="E229" s="3">
        <f t="shared" si="28"/>
        <v>43862</v>
      </c>
      <c r="F229" s="3">
        <f t="shared" si="28"/>
        <v>43891</v>
      </c>
      <c r="G229" s="3">
        <f t="shared" si="28"/>
        <v>43922</v>
      </c>
      <c r="H229" s="3">
        <f t="shared" si="28"/>
        <v>43952</v>
      </c>
      <c r="I229" s="3">
        <f t="shared" si="28"/>
        <v>43983</v>
      </c>
      <c r="J229" s="3">
        <f t="shared" si="28"/>
        <v>44013</v>
      </c>
      <c r="K229" s="3">
        <f t="shared" si="28"/>
        <v>44044</v>
      </c>
      <c r="L229" s="3">
        <f t="shared" si="28"/>
        <v>44075</v>
      </c>
      <c r="M229" s="3">
        <f t="shared" si="28"/>
        <v>44105</v>
      </c>
      <c r="N229" s="3">
        <f t="shared" si="28"/>
        <v>44136</v>
      </c>
      <c r="O229" s="3">
        <f t="shared" si="28"/>
        <v>44166</v>
      </c>
    </row>
    <row r="230" spans="1:15" ht="14.5" x14ac:dyDescent="0.35">
      <c r="B230" s="4" t="s">
        <v>2</v>
      </c>
    </row>
    <row r="231" spans="1:15" x14ac:dyDescent="0.3">
      <c r="A231" t="s">
        <v>16</v>
      </c>
      <c r="B231">
        <v>350.1</v>
      </c>
      <c r="C231" s="13">
        <v>0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</row>
    <row r="232" spans="1:15" x14ac:dyDescent="0.3">
      <c r="A232" t="s">
        <v>16</v>
      </c>
      <c r="B232">
        <v>350.2</v>
      </c>
      <c r="C232" s="13">
        <v>0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x14ac:dyDescent="0.3">
      <c r="A233" t="s">
        <v>16</v>
      </c>
      <c r="B233">
        <v>352</v>
      </c>
      <c r="C233" s="13">
        <v>13747954.999852942</v>
      </c>
      <c r="D233" s="13">
        <v>13967546.813452762</v>
      </c>
      <c r="E233" s="13">
        <v>14166870.204417512</v>
      </c>
      <c r="F233" s="13">
        <v>14366193.595382264</v>
      </c>
      <c r="G233" s="13">
        <v>14565516.986347016</v>
      </c>
      <c r="H233" s="13">
        <v>14764840.377311766</v>
      </c>
      <c r="I233" s="13">
        <v>14964163.768276516</v>
      </c>
      <c r="J233" s="13">
        <v>15163487.159241268</v>
      </c>
      <c r="K233" s="13">
        <v>15362810.55020602</v>
      </c>
      <c r="L233" s="13">
        <v>15562133.941170771</v>
      </c>
      <c r="M233" s="13">
        <v>15761457.332135521</v>
      </c>
      <c r="N233" s="13">
        <v>15960780.723100273</v>
      </c>
      <c r="O233" s="13">
        <v>16160104.114065025</v>
      </c>
    </row>
    <row r="234" spans="1:15" x14ac:dyDescent="0.3">
      <c r="A234" t="s">
        <v>16</v>
      </c>
      <c r="B234">
        <v>353</v>
      </c>
      <c r="C234" s="13">
        <v>20565544.26351396</v>
      </c>
      <c r="D234" s="13">
        <v>20757619.404934734</v>
      </c>
      <c r="E234" s="13">
        <v>21011912.204278648</v>
      </c>
      <c r="F234" s="13">
        <v>21266205.003622565</v>
      </c>
      <c r="G234" s="13">
        <v>21520497.802966483</v>
      </c>
      <c r="H234" s="13">
        <v>21774790.602310397</v>
      </c>
      <c r="I234" s="13">
        <v>22029083.401654314</v>
      </c>
      <c r="J234" s="13">
        <v>22283376.200998228</v>
      </c>
      <c r="K234" s="13">
        <v>22537669.000342146</v>
      </c>
      <c r="L234" s="13">
        <v>22791961.799686063</v>
      </c>
      <c r="M234" s="13">
        <v>23046254.599029977</v>
      </c>
      <c r="N234" s="13">
        <v>23300547.398373894</v>
      </c>
      <c r="O234" s="13">
        <v>23554840.197717808</v>
      </c>
    </row>
    <row r="235" spans="1:15" x14ac:dyDescent="0.3">
      <c r="A235" t="s">
        <v>16</v>
      </c>
      <c r="B235">
        <v>354</v>
      </c>
      <c r="C235" s="13">
        <v>1880955.0700358693</v>
      </c>
      <c r="D235" s="13">
        <v>1900432.8138323333</v>
      </c>
      <c r="E235" s="13">
        <v>1924602.5179500002</v>
      </c>
      <c r="F235" s="13">
        <v>1948772.2220676672</v>
      </c>
      <c r="G235" s="13">
        <v>1972941.9261853339</v>
      </c>
      <c r="H235" s="13">
        <v>1997111.6303030006</v>
      </c>
      <c r="I235" s="13">
        <v>2021281.3344206675</v>
      </c>
      <c r="J235" s="13">
        <v>2045451.0385383344</v>
      </c>
      <c r="K235" s="13">
        <v>2069620.7426560011</v>
      </c>
      <c r="L235" s="13">
        <v>2093790.4467736678</v>
      </c>
      <c r="M235" s="13">
        <v>2117960.1508913347</v>
      </c>
      <c r="N235" s="13">
        <v>2142129.8550090017</v>
      </c>
      <c r="O235" s="13">
        <v>2166299.5591266686</v>
      </c>
    </row>
    <row r="236" spans="1:15" x14ac:dyDescent="0.3">
      <c r="A236" t="s">
        <v>16</v>
      </c>
      <c r="B236">
        <v>355</v>
      </c>
      <c r="C236" s="13">
        <v>298778.81989707774</v>
      </c>
      <c r="D236" s="13">
        <v>305101.11551591667</v>
      </c>
      <c r="E236" s="13">
        <v>309717.98059275001</v>
      </c>
      <c r="F236" s="13">
        <v>314334.84566958336</v>
      </c>
      <c r="G236" s="13">
        <v>318951.71074641671</v>
      </c>
      <c r="H236" s="13">
        <v>323568.57582325005</v>
      </c>
      <c r="I236" s="13">
        <v>328185.4409000834</v>
      </c>
      <c r="J236" s="13">
        <v>332802.30597691674</v>
      </c>
      <c r="K236" s="13">
        <v>337419.17105375009</v>
      </c>
      <c r="L236" s="13">
        <v>342036.03613058344</v>
      </c>
      <c r="M236" s="13">
        <v>346652.90120741678</v>
      </c>
      <c r="N236" s="13">
        <v>351269.76628425013</v>
      </c>
      <c r="O236" s="13">
        <v>355886.63136108348</v>
      </c>
    </row>
    <row r="237" spans="1:15" x14ac:dyDescent="0.3">
      <c r="A237" t="s">
        <v>16</v>
      </c>
      <c r="B237">
        <v>356</v>
      </c>
      <c r="C237" s="13">
        <v>1022032.5242104114</v>
      </c>
      <c r="D237" s="13">
        <v>1034920.5819037505</v>
      </c>
      <c r="E237" s="13">
        <v>1049268.5230029172</v>
      </c>
      <c r="F237" s="13">
        <v>1063616.4641020838</v>
      </c>
      <c r="G237" s="13">
        <v>1077964.4052012507</v>
      </c>
      <c r="H237" s="13">
        <v>1092312.3463004173</v>
      </c>
      <c r="I237" s="13">
        <v>1106660.287399584</v>
      </c>
      <c r="J237" s="13">
        <v>1121008.2284987506</v>
      </c>
      <c r="K237" s="13">
        <v>1135356.1695979172</v>
      </c>
      <c r="L237" s="13">
        <v>1149704.1106970841</v>
      </c>
      <c r="M237" s="13">
        <v>1164052.0517962507</v>
      </c>
      <c r="N237" s="13">
        <v>1178399.9928954174</v>
      </c>
      <c r="O237" s="13">
        <v>1192747.9339945843</v>
      </c>
    </row>
    <row r="238" spans="1:15" x14ac:dyDescent="0.3">
      <c r="A238" t="s">
        <v>16</v>
      </c>
      <c r="B238">
        <v>357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</row>
    <row r="239" spans="1:15" x14ac:dyDescent="0.3">
      <c r="A239" t="s">
        <v>16</v>
      </c>
      <c r="B239">
        <v>358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5" x14ac:dyDescent="0.3">
      <c r="A240" t="s">
        <v>16</v>
      </c>
      <c r="B240">
        <v>359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1" spans="1:15" ht="15" thickBot="1" x14ac:dyDescent="0.4">
      <c r="B241" s="4" t="s">
        <v>4</v>
      </c>
      <c r="C241" s="5">
        <f t="shared" ref="C241:O241" si="29">SUM(C231:C240)</f>
        <v>37515265.677510254</v>
      </c>
      <c r="D241" s="5">
        <f t="shared" si="29"/>
        <v>37965620.7296395</v>
      </c>
      <c r="E241" s="5">
        <f t="shared" si="29"/>
        <v>38462371.430241823</v>
      </c>
      <c r="F241" s="5">
        <f t="shared" si="29"/>
        <v>38959122.130844161</v>
      </c>
      <c r="G241" s="5">
        <f t="shared" si="29"/>
        <v>39455872.831446491</v>
      </c>
      <c r="H241" s="5">
        <f t="shared" si="29"/>
        <v>39952623.532048829</v>
      </c>
      <c r="I241" s="5">
        <f t="shared" si="29"/>
        <v>40449374.232651159</v>
      </c>
      <c r="J241" s="5">
        <f t="shared" si="29"/>
        <v>40946124.933253504</v>
      </c>
      <c r="K241" s="5">
        <f t="shared" si="29"/>
        <v>41442875.633855835</v>
      </c>
      <c r="L241" s="5">
        <f t="shared" si="29"/>
        <v>41939626.334458172</v>
      </c>
      <c r="M241" s="5">
        <f t="shared" si="29"/>
        <v>42436377.035060503</v>
      </c>
      <c r="N241" s="5">
        <f t="shared" si="29"/>
        <v>42933127.73566284</v>
      </c>
      <c r="O241" s="5">
        <f t="shared" si="29"/>
        <v>43429878.436265171</v>
      </c>
    </row>
    <row r="242" spans="1:15" ht="13.5" thickTop="1" x14ac:dyDescent="0.3"/>
    <row r="243" spans="1:15" ht="14.5" x14ac:dyDescent="0.35">
      <c r="B243" s="4" t="s">
        <v>5</v>
      </c>
    </row>
    <row r="244" spans="1:15" x14ac:dyDescent="0.3">
      <c r="A244" t="s">
        <v>16</v>
      </c>
      <c r="B244">
        <v>360.1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</row>
    <row r="245" spans="1:15" x14ac:dyDescent="0.3">
      <c r="A245" t="s">
        <v>16</v>
      </c>
      <c r="B245">
        <v>360.2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</row>
    <row r="246" spans="1:15" x14ac:dyDescent="0.3">
      <c r="A246" t="s">
        <v>16</v>
      </c>
      <c r="B246">
        <v>361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</row>
    <row r="247" spans="1:15" x14ac:dyDescent="0.3">
      <c r="A247" t="s">
        <v>16</v>
      </c>
      <c r="B247">
        <v>362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</row>
    <row r="248" spans="1:15" x14ac:dyDescent="0.3">
      <c r="A248" t="s">
        <v>16</v>
      </c>
      <c r="B248">
        <v>364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</row>
    <row r="249" spans="1:15" x14ac:dyDescent="0.3">
      <c r="A249" t="s">
        <v>16</v>
      </c>
      <c r="B249">
        <v>365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</row>
    <row r="250" spans="1:15" x14ac:dyDescent="0.3">
      <c r="A250" t="s">
        <v>16</v>
      </c>
      <c r="B250">
        <v>366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</row>
    <row r="251" spans="1:15" x14ac:dyDescent="0.3">
      <c r="A251" t="s">
        <v>16</v>
      </c>
      <c r="B251">
        <v>367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</row>
    <row r="252" spans="1:15" x14ac:dyDescent="0.3">
      <c r="A252" t="s">
        <v>16</v>
      </c>
      <c r="B252">
        <v>368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</row>
    <row r="253" spans="1:15" x14ac:dyDescent="0.3">
      <c r="A253" t="s">
        <v>16</v>
      </c>
      <c r="B253">
        <v>369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</row>
    <row r="254" spans="1:15" x14ac:dyDescent="0.3">
      <c r="A254" t="s">
        <v>16</v>
      </c>
      <c r="B254">
        <v>370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</row>
    <row r="255" spans="1:15" x14ac:dyDescent="0.3">
      <c r="A255" t="s">
        <v>16</v>
      </c>
      <c r="B255">
        <v>373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</row>
    <row r="256" spans="1:15" ht="15" thickBot="1" x14ac:dyDescent="0.4">
      <c r="B256" s="4" t="s">
        <v>6</v>
      </c>
      <c r="C256" s="5">
        <f t="shared" ref="C256:O256" si="30">SUM(C244:C255)</f>
        <v>0</v>
      </c>
      <c r="D256" s="5">
        <f t="shared" si="30"/>
        <v>0</v>
      </c>
      <c r="E256" s="5">
        <f t="shared" si="30"/>
        <v>0</v>
      </c>
      <c r="F256" s="5">
        <f t="shared" si="30"/>
        <v>0</v>
      </c>
      <c r="G256" s="5">
        <f t="shared" si="30"/>
        <v>0</v>
      </c>
      <c r="H256" s="5">
        <f t="shared" si="30"/>
        <v>0</v>
      </c>
      <c r="I256" s="5">
        <f t="shared" si="30"/>
        <v>0</v>
      </c>
      <c r="J256" s="5">
        <f t="shared" si="30"/>
        <v>0</v>
      </c>
      <c r="K256" s="5">
        <f t="shared" si="30"/>
        <v>0</v>
      </c>
      <c r="L256" s="5">
        <f t="shared" si="30"/>
        <v>0</v>
      </c>
      <c r="M256" s="5">
        <f t="shared" si="30"/>
        <v>0</v>
      </c>
      <c r="N256" s="5">
        <f t="shared" si="30"/>
        <v>0</v>
      </c>
      <c r="O256" s="5">
        <f t="shared" si="30"/>
        <v>0</v>
      </c>
    </row>
    <row r="257" spans="1:15" ht="15.5" thickTop="1" thickBot="1" x14ac:dyDescent="0.4">
      <c r="B257" s="4"/>
    </row>
    <row r="258" spans="1:15" ht="15" thickBot="1" x14ac:dyDescent="0.4">
      <c r="B258" s="4" t="s">
        <v>7</v>
      </c>
      <c r="C258" s="9">
        <f t="shared" ref="C258:O258" si="31">C256+C241</f>
        <v>37515265.677510254</v>
      </c>
      <c r="D258" s="9">
        <f t="shared" si="31"/>
        <v>37965620.7296395</v>
      </c>
      <c r="E258" s="9">
        <f t="shared" si="31"/>
        <v>38462371.430241823</v>
      </c>
      <c r="F258" s="9">
        <f t="shared" si="31"/>
        <v>38959122.130844161</v>
      </c>
      <c r="G258" s="9">
        <f t="shared" si="31"/>
        <v>39455872.831446491</v>
      </c>
      <c r="H258" s="9">
        <f t="shared" si="31"/>
        <v>39952623.532048829</v>
      </c>
      <c r="I258" s="9">
        <f t="shared" si="31"/>
        <v>40449374.232651159</v>
      </c>
      <c r="J258" s="9">
        <f t="shared" si="31"/>
        <v>40946124.933253504</v>
      </c>
      <c r="K258" s="9">
        <f t="shared" si="31"/>
        <v>41442875.633855835</v>
      </c>
      <c r="L258" s="9">
        <f t="shared" si="31"/>
        <v>41939626.334458172</v>
      </c>
      <c r="M258" s="9">
        <f t="shared" si="31"/>
        <v>42436377.035060503</v>
      </c>
      <c r="N258" s="9">
        <f t="shared" si="31"/>
        <v>42933127.73566284</v>
      </c>
      <c r="O258" s="9">
        <f t="shared" si="31"/>
        <v>43429878.436265171</v>
      </c>
    </row>
    <row r="259" spans="1:15" ht="14.5" x14ac:dyDescent="0.35">
      <c r="B259" s="4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ht="15.5" x14ac:dyDescent="0.35">
      <c r="B260" s="15" t="s">
        <v>18</v>
      </c>
    </row>
    <row r="261" spans="1:15" ht="14.5" x14ac:dyDescent="0.35">
      <c r="C261" s="3">
        <f t="shared" ref="C261:O261" si="32">C229</f>
        <v>43800</v>
      </c>
      <c r="D261" s="3">
        <f t="shared" si="32"/>
        <v>43831</v>
      </c>
      <c r="E261" s="3">
        <f t="shared" si="32"/>
        <v>43862</v>
      </c>
      <c r="F261" s="3">
        <f t="shared" si="32"/>
        <v>43891</v>
      </c>
      <c r="G261" s="3">
        <f t="shared" si="32"/>
        <v>43922</v>
      </c>
      <c r="H261" s="3">
        <f t="shared" si="32"/>
        <v>43952</v>
      </c>
      <c r="I261" s="3">
        <f t="shared" si="32"/>
        <v>43983</v>
      </c>
      <c r="J261" s="3">
        <f t="shared" si="32"/>
        <v>44013</v>
      </c>
      <c r="K261" s="3">
        <f t="shared" si="32"/>
        <v>44044</v>
      </c>
      <c r="L261" s="3">
        <f t="shared" si="32"/>
        <v>44075</v>
      </c>
      <c r="M261" s="3">
        <f t="shared" si="32"/>
        <v>44105</v>
      </c>
      <c r="N261" s="3">
        <f t="shared" si="32"/>
        <v>44136</v>
      </c>
      <c r="O261" s="3">
        <f t="shared" si="32"/>
        <v>44166</v>
      </c>
    </row>
    <row r="262" spans="1:15" ht="14.5" x14ac:dyDescent="0.35">
      <c r="B262" s="4" t="s">
        <v>2</v>
      </c>
    </row>
    <row r="263" spans="1:15" x14ac:dyDescent="0.3">
      <c r="A263" t="s">
        <v>19</v>
      </c>
      <c r="B263">
        <v>350.1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x14ac:dyDescent="0.3">
      <c r="A264" t="s">
        <v>19</v>
      </c>
      <c r="B264">
        <v>350.2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x14ac:dyDescent="0.3">
      <c r="A265" t="s">
        <v>19</v>
      </c>
      <c r="B265">
        <v>352</v>
      </c>
      <c r="C265" s="13">
        <v>1209417.53</v>
      </c>
      <c r="D265" s="13">
        <v>1209373.54</v>
      </c>
      <c r="E265" s="13">
        <v>1838084.78</v>
      </c>
      <c r="F265" s="13">
        <v>1838084.78</v>
      </c>
      <c r="G265" s="13">
        <v>1838084.78</v>
      </c>
      <c r="H265" s="13">
        <v>1838084.78</v>
      </c>
      <c r="I265" s="13">
        <v>1838130.7</v>
      </c>
      <c r="J265" s="13">
        <v>1838108.81</v>
      </c>
      <c r="K265" s="13">
        <v>1838108.81</v>
      </c>
      <c r="L265" s="13">
        <v>1838108.81</v>
      </c>
      <c r="M265" s="13">
        <v>1838108.81</v>
      </c>
      <c r="N265" s="13">
        <v>1838108.81</v>
      </c>
      <c r="O265" s="13">
        <v>1838108.81</v>
      </c>
    </row>
    <row r="266" spans="1:15" x14ac:dyDescent="0.3">
      <c r="A266" t="s">
        <v>19</v>
      </c>
      <c r="B266">
        <v>353</v>
      </c>
      <c r="C266" s="13">
        <v>86396397.12000002</v>
      </c>
      <c r="D266" s="13">
        <v>86394499.030000016</v>
      </c>
      <c r="E266" s="13">
        <v>85765787.790000021</v>
      </c>
      <c r="F266" s="13">
        <v>85765787.790000021</v>
      </c>
      <c r="G266" s="13">
        <v>85765787.790000021</v>
      </c>
      <c r="H266" s="13">
        <v>85765787.790000021</v>
      </c>
      <c r="I266" s="13">
        <v>85766039.200000018</v>
      </c>
      <c r="J266" s="13">
        <v>85766061.090000018</v>
      </c>
      <c r="K266" s="13">
        <v>85766061.090000018</v>
      </c>
      <c r="L266" s="13">
        <v>85766061.090000018</v>
      </c>
      <c r="M266" s="13">
        <v>85766061.090000018</v>
      </c>
      <c r="N266" s="13">
        <v>85766061.090000018</v>
      </c>
      <c r="O266" s="13">
        <v>85766061.090000018</v>
      </c>
    </row>
    <row r="267" spans="1:15" x14ac:dyDescent="0.3">
      <c r="A267" t="s">
        <v>19</v>
      </c>
      <c r="B267">
        <v>354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x14ac:dyDescent="0.3">
      <c r="A268" t="s">
        <v>19</v>
      </c>
      <c r="B268">
        <v>355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x14ac:dyDescent="0.3">
      <c r="A269" t="s">
        <v>19</v>
      </c>
      <c r="B269">
        <v>356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x14ac:dyDescent="0.3">
      <c r="A270" t="s">
        <v>19</v>
      </c>
      <c r="B270">
        <v>357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</row>
    <row r="271" spans="1:15" x14ac:dyDescent="0.3">
      <c r="A271" t="s">
        <v>19</v>
      </c>
      <c r="B271">
        <v>358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x14ac:dyDescent="0.3">
      <c r="A272" t="s">
        <v>19</v>
      </c>
      <c r="B272">
        <v>359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5" thickBot="1" x14ac:dyDescent="0.4">
      <c r="B273" s="4" t="s">
        <v>4</v>
      </c>
      <c r="C273" s="5">
        <f t="shared" ref="C273:O273" si="33">SUM(C263:C272)</f>
        <v>87605814.650000021</v>
      </c>
      <c r="D273" s="5">
        <f t="shared" si="33"/>
        <v>87603872.570000023</v>
      </c>
      <c r="E273" s="5">
        <f t="shared" si="33"/>
        <v>87603872.570000023</v>
      </c>
      <c r="F273" s="5">
        <f t="shared" si="33"/>
        <v>87603872.570000023</v>
      </c>
      <c r="G273" s="5">
        <f t="shared" si="33"/>
        <v>87603872.570000023</v>
      </c>
      <c r="H273" s="5">
        <f t="shared" si="33"/>
        <v>87603872.570000023</v>
      </c>
      <c r="I273" s="5">
        <f t="shared" si="33"/>
        <v>87604169.900000021</v>
      </c>
      <c r="J273" s="5">
        <f t="shared" si="33"/>
        <v>87604169.900000021</v>
      </c>
      <c r="K273" s="5">
        <f t="shared" si="33"/>
        <v>87604169.900000021</v>
      </c>
      <c r="L273" s="5">
        <f t="shared" si="33"/>
        <v>87604169.900000021</v>
      </c>
      <c r="M273" s="5">
        <f t="shared" si="33"/>
        <v>87604169.900000021</v>
      </c>
      <c r="N273" s="5">
        <f t="shared" si="33"/>
        <v>87604169.900000021</v>
      </c>
      <c r="O273" s="5">
        <f t="shared" si="33"/>
        <v>87604169.900000021</v>
      </c>
    </row>
    <row r="274" spans="1:15" ht="13.5" thickTop="1" x14ac:dyDescent="0.3"/>
    <row r="275" spans="1:15" ht="14.5" x14ac:dyDescent="0.35">
      <c r="B275" s="4" t="s">
        <v>5</v>
      </c>
    </row>
    <row r="276" spans="1:15" x14ac:dyDescent="0.3">
      <c r="A276" t="s">
        <v>19</v>
      </c>
      <c r="B276">
        <v>360.1</v>
      </c>
      <c r="C276" s="7">
        <v>0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</row>
    <row r="277" spans="1:15" x14ac:dyDescent="0.3">
      <c r="A277" t="s">
        <v>19</v>
      </c>
      <c r="B277">
        <v>360.2</v>
      </c>
      <c r="C277" s="7">
        <v>0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</row>
    <row r="278" spans="1:15" x14ac:dyDescent="0.3">
      <c r="A278" t="s">
        <v>19</v>
      </c>
      <c r="B278">
        <v>361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</row>
    <row r="279" spans="1:15" x14ac:dyDescent="0.3">
      <c r="A279" t="s">
        <v>19</v>
      </c>
      <c r="B279">
        <v>362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</row>
    <row r="280" spans="1:15" x14ac:dyDescent="0.3">
      <c r="A280" t="s">
        <v>19</v>
      </c>
      <c r="B280">
        <v>364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</row>
    <row r="281" spans="1:15" x14ac:dyDescent="0.3">
      <c r="A281" t="s">
        <v>19</v>
      </c>
      <c r="B281">
        <v>365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</row>
    <row r="282" spans="1:15" x14ac:dyDescent="0.3">
      <c r="A282" t="s">
        <v>19</v>
      </c>
      <c r="B282">
        <v>366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</row>
    <row r="283" spans="1:15" x14ac:dyDescent="0.3">
      <c r="A283" t="s">
        <v>19</v>
      </c>
      <c r="B283">
        <v>367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</row>
    <row r="284" spans="1:15" x14ac:dyDescent="0.3">
      <c r="A284" t="s">
        <v>19</v>
      </c>
      <c r="B284">
        <v>368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</row>
    <row r="285" spans="1:15" x14ac:dyDescent="0.3">
      <c r="A285" t="s">
        <v>19</v>
      </c>
      <c r="B285">
        <v>369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</row>
    <row r="286" spans="1:15" x14ac:dyDescent="0.3">
      <c r="A286" t="s">
        <v>19</v>
      </c>
      <c r="B286">
        <v>370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</row>
    <row r="287" spans="1:15" x14ac:dyDescent="0.3">
      <c r="A287" t="s">
        <v>19</v>
      </c>
      <c r="B287">
        <v>373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</row>
    <row r="288" spans="1:15" ht="15" thickBot="1" x14ac:dyDescent="0.4">
      <c r="B288" s="4" t="s">
        <v>6</v>
      </c>
      <c r="C288" s="5">
        <f t="shared" ref="C288:O288" si="34">SUM(C276:C287)</f>
        <v>0</v>
      </c>
      <c r="D288" s="5">
        <f t="shared" si="34"/>
        <v>0</v>
      </c>
      <c r="E288" s="5">
        <f t="shared" si="34"/>
        <v>0</v>
      </c>
      <c r="F288" s="5">
        <f t="shared" si="34"/>
        <v>0</v>
      </c>
      <c r="G288" s="5">
        <f t="shared" si="34"/>
        <v>0</v>
      </c>
      <c r="H288" s="5">
        <f t="shared" si="34"/>
        <v>0</v>
      </c>
      <c r="I288" s="5">
        <f t="shared" si="34"/>
        <v>0</v>
      </c>
      <c r="J288" s="5">
        <f t="shared" si="34"/>
        <v>0</v>
      </c>
      <c r="K288" s="5">
        <f t="shared" si="34"/>
        <v>0</v>
      </c>
      <c r="L288" s="5">
        <f t="shared" si="34"/>
        <v>0</v>
      </c>
      <c r="M288" s="5">
        <f t="shared" si="34"/>
        <v>0</v>
      </c>
      <c r="N288" s="5">
        <f t="shared" si="34"/>
        <v>0</v>
      </c>
      <c r="O288" s="5">
        <f t="shared" si="34"/>
        <v>0</v>
      </c>
    </row>
    <row r="289" spans="1:15" ht="15.5" thickTop="1" thickBot="1" x14ac:dyDescent="0.4">
      <c r="B289" s="4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ht="15" thickBot="1" x14ac:dyDescent="0.4">
      <c r="B290" s="4" t="s">
        <v>7</v>
      </c>
      <c r="C290" s="9">
        <f t="shared" ref="C290:O290" si="35">C288+C273</f>
        <v>87605814.650000021</v>
      </c>
      <c r="D290" s="9">
        <f t="shared" si="35"/>
        <v>87603872.570000023</v>
      </c>
      <c r="E290" s="9">
        <f t="shared" si="35"/>
        <v>87603872.570000023</v>
      </c>
      <c r="F290" s="9">
        <f t="shared" si="35"/>
        <v>87603872.570000023</v>
      </c>
      <c r="G290" s="9">
        <f t="shared" si="35"/>
        <v>87603872.570000023</v>
      </c>
      <c r="H290" s="9">
        <f t="shared" si="35"/>
        <v>87603872.570000023</v>
      </c>
      <c r="I290" s="9">
        <f t="shared" si="35"/>
        <v>87604169.900000021</v>
      </c>
      <c r="J290" s="9">
        <f t="shared" si="35"/>
        <v>87604169.900000021</v>
      </c>
      <c r="K290" s="9">
        <f t="shared" si="35"/>
        <v>87604169.900000021</v>
      </c>
      <c r="L290" s="9">
        <f t="shared" si="35"/>
        <v>87604169.900000021</v>
      </c>
      <c r="M290" s="9">
        <f t="shared" si="35"/>
        <v>87604169.900000021</v>
      </c>
      <c r="N290" s="9">
        <f t="shared" si="35"/>
        <v>87604169.900000021</v>
      </c>
      <c r="O290" s="9">
        <f t="shared" si="35"/>
        <v>87604169.900000021</v>
      </c>
    </row>
    <row r="292" spans="1:15" ht="15.5" x14ac:dyDescent="0.35">
      <c r="B292" s="2" t="s">
        <v>20</v>
      </c>
    </row>
    <row r="293" spans="1:15" ht="14.5" x14ac:dyDescent="0.35">
      <c r="C293" s="3">
        <f t="shared" ref="C293:O293" si="36">C261</f>
        <v>43800</v>
      </c>
      <c r="D293" s="3">
        <f t="shared" si="36"/>
        <v>43831</v>
      </c>
      <c r="E293" s="3">
        <f t="shared" si="36"/>
        <v>43862</v>
      </c>
      <c r="F293" s="3">
        <f t="shared" si="36"/>
        <v>43891</v>
      </c>
      <c r="G293" s="3">
        <f t="shared" si="36"/>
        <v>43922</v>
      </c>
      <c r="H293" s="3">
        <f t="shared" si="36"/>
        <v>43952</v>
      </c>
      <c r="I293" s="3">
        <f t="shared" si="36"/>
        <v>43983</v>
      </c>
      <c r="J293" s="3">
        <f t="shared" si="36"/>
        <v>44013</v>
      </c>
      <c r="K293" s="3">
        <f t="shared" si="36"/>
        <v>44044</v>
      </c>
      <c r="L293" s="3">
        <f t="shared" si="36"/>
        <v>44075</v>
      </c>
      <c r="M293" s="3">
        <f t="shared" si="36"/>
        <v>44105</v>
      </c>
      <c r="N293" s="3">
        <f t="shared" si="36"/>
        <v>44136</v>
      </c>
      <c r="O293" s="3">
        <f t="shared" si="36"/>
        <v>44166</v>
      </c>
    </row>
    <row r="294" spans="1:15" ht="14.5" x14ac:dyDescent="0.35">
      <c r="B294" s="4" t="s">
        <v>2</v>
      </c>
    </row>
    <row r="295" spans="1:15" x14ac:dyDescent="0.3">
      <c r="A295" t="s">
        <v>19</v>
      </c>
      <c r="B295">
        <v>350.1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</row>
    <row r="296" spans="1:15" x14ac:dyDescent="0.3">
      <c r="A296" t="s">
        <v>19</v>
      </c>
      <c r="B296">
        <v>350.2</v>
      </c>
      <c r="C296" s="13">
        <v>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x14ac:dyDescent="0.3">
      <c r="A297" t="s">
        <v>19</v>
      </c>
      <c r="B297">
        <v>352</v>
      </c>
      <c r="C297" s="13">
        <v>132192.09639436111</v>
      </c>
      <c r="D297" s="13">
        <v>135045.63888400001</v>
      </c>
      <c r="E297" s="13">
        <v>137635.71388216666</v>
      </c>
      <c r="F297" s="13">
        <v>141572.27878600001</v>
      </c>
      <c r="G297" s="13">
        <v>145508.84368983333</v>
      </c>
      <c r="H297" s="13">
        <v>149445.40859366668</v>
      </c>
      <c r="I297" s="13">
        <v>153381.9734975</v>
      </c>
      <c r="J297" s="13">
        <v>157318.63674666666</v>
      </c>
      <c r="K297" s="13">
        <v>161255.25311475</v>
      </c>
      <c r="L297" s="13">
        <v>165191.86948283331</v>
      </c>
      <c r="M297" s="13">
        <v>169128.48585091665</v>
      </c>
      <c r="N297" s="13">
        <v>173065.10221899996</v>
      </c>
      <c r="O297" s="13">
        <v>177001.71858708331</v>
      </c>
    </row>
    <row r="298" spans="1:15" x14ac:dyDescent="0.3">
      <c r="A298" t="s">
        <v>19</v>
      </c>
      <c r="B298">
        <v>353</v>
      </c>
      <c r="C298" s="13">
        <v>9136747.9616733063</v>
      </c>
      <c r="D298" s="13">
        <v>9271071.455811752</v>
      </c>
      <c r="E298" s="13">
        <v>9448900.1329818349</v>
      </c>
      <c r="F298" s="13">
        <v>9625434.7128495835</v>
      </c>
      <c r="G298" s="13">
        <v>9801969.2927173339</v>
      </c>
      <c r="H298" s="13">
        <v>9978503.8725850843</v>
      </c>
      <c r="I298" s="13">
        <v>10155038.452452833</v>
      </c>
      <c r="J298" s="13">
        <v>10331573.549806166</v>
      </c>
      <c r="K298" s="13">
        <v>10508108.692216417</v>
      </c>
      <c r="L298" s="13">
        <v>10684643.834626667</v>
      </c>
      <c r="M298" s="13">
        <v>10861178.977036918</v>
      </c>
      <c r="N298" s="13">
        <v>11037714.119447168</v>
      </c>
      <c r="O298" s="13">
        <v>11214249.261857418</v>
      </c>
    </row>
    <row r="299" spans="1:15" x14ac:dyDescent="0.3">
      <c r="A299" t="s">
        <v>19</v>
      </c>
      <c r="B299">
        <v>354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x14ac:dyDescent="0.3">
      <c r="A300" t="s">
        <v>19</v>
      </c>
      <c r="B300">
        <v>355</v>
      </c>
      <c r="C300" s="13">
        <v>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</row>
    <row r="301" spans="1:15" x14ac:dyDescent="0.3">
      <c r="A301" t="s">
        <v>19</v>
      </c>
      <c r="B301">
        <v>356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x14ac:dyDescent="0.3">
      <c r="A302" t="s">
        <v>19</v>
      </c>
      <c r="B302">
        <v>357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5" x14ac:dyDescent="0.3">
      <c r="A303" t="s">
        <v>19</v>
      </c>
      <c r="B303">
        <v>358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</row>
    <row r="304" spans="1:15" x14ac:dyDescent="0.3">
      <c r="A304" t="s">
        <v>19</v>
      </c>
      <c r="B304">
        <v>359</v>
      </c>
      <c r="C304" s="13">
        <v>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5" thickBot="1" x14ac:dyDescent="0.4">
      <c r="B305" s="4" t="s">
        <v>4</v>
      </c>
      <c r="C305" s="5">
        <f t="shared" ref="C305:O305" si="37">SUM(C295:C304)</f>
        <v>9268940.0580676682</v>
      </c>
      <c r="D305" s="5">
        <f t="shared" si="37"/>
        <v>9406117.0946957525</v>
      </c>
      <c r="E305" s="5">
        <f t="shared" si="37"/>
        <v>9586535.8468640018</v>
      </c>
      <c r="F305" s="5">
        <f t="shared" si="37"/>
        <v>9767006.9916355833</v>
      </c>
      <c r="G305" s="5">
        <f t="shared" si="37"/>
        <v>9947478.1364071667</v>
      </c>
      <c r="H305" s="5">
        <f t="shared" si="37"/>
        <v>10127949.28117875</v>
      </c>
      <c r="I305" s="5">
        <f t="shared" si="37"/>
        <v>10308420.425950333</v>
      </c>
      <c r="J305" s="5">
        <f t="shared" si="37"/>
        <v>10488892.186552834</v>
      </c>
      <c r="K305" s="5">
        <f t="shared" si="37"/>
        <v>10669363.945331167</v>
      </c>
      <c r="L305" s="5">
        <f t="shared" si="37"/>
        <v>10849835.704109501</v>
      </c>
      <c r="M305" s="5">
        <f t="shared" si="37"/>
        <v>11030307.462887835</v>
      </c>
      <c r="N305" s="5">
        <f t="shared" si="37"/>
        <v>11210779.221666168</v>
      </c>
      <c r="O305" s="5">
        <f t="shared" si="37"/>
        <v>11391250.980444502</v>
      </c>
    </row>
    <row r="306" spans="1:15" ht="13.5" thickTop="1" x14ac:dyDescent="0.3"/>
    <row r="307" spans="1:15" ht="14.5" x14ac:dyDescent="0.35">
      <c r="B307" s="4" t="s">
        <v>5</v>
      </c>
    </row>
    <row r="308" spans="1:15" x14ac:dyDescent="0.3">
      <c r="A308" t="s">
        <v>19</v>
      </c>
      <c r="B308">
        <v>360.1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</row>
    <row r="309" spans="1:15" x14ac:dyDescent="0.3">
      <c r="A309" t="s">
        <v>19</v>
      </c>
      <c r="B309">
        <v>360.2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</row>
    <row r="310" spans="1:15" x14ac:dyDescent="0.3">
      <c r="A310" t="s">
        <v>19</v>
      </c>
      <c r="B310">
        <v>361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</row>
    <row r="311" spans="1:15" x14ac:dyDescent="0.3">
      <c r="A311" t="s">
        <v>19</v>
      </c>
      <c r="B311">
        <v>362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</row>
    <row r="312" spans="1:15" x14ac:dyDescent="0.3">
      <c r="A312" t="s">
        <v>19</v>
      </c>
      <c r="B312">
        <v>364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</row>
    <row r="313" spans="1:15" x14ac:dyDescent="0.3">
      <c r="A313" t="s">
        <v>19</v>
      </c>
      <c r="B313">
        <v>365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</row>
    <row r="314" spans="1:15" x14ac:dyDescent="0.3">
      <c r="A314" t="s">
        <v>19</v>
      </c>
      <c r="B314">
        <v>366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</row>
    <row r="315" spans="1:15" x14ac:dyDescent="0.3">
      <c r="A315" t="s">
        <v>19</v>
      </c>
      <c r="B315">
        <v>367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</row>
    <row r="316" spans="1:15" x14ac:dyDescent="0.3">
      <c r="A316" t="s">
        <v>19</v>
      </c>
      <c r="B316">
        <v>368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</row>
    <row r="317" spans="1:15" x14ac:dyDescent="0.3">
      <c r="A317" t="s">
        <v>19</v>
      </c>
      <c r="B317">
        <v>369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</row>
    <row r="318" spans="1:15" x14ac:dyDescent="0.3">
      <c r="A318" t="s">
        <v>19</v>
      </c>
      <c r="B318">
        <v>370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</row>
    <row r="319" spans="1:15" x14ac:dyDescent="0.3">
      <c r="A319" t="s">
        <v>19</v>
      </c>
      <c r="B319">
        <v>373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</row>
    <row r="320" spans="1:15" ht="15" thickBot="1" x14ac:dyDescent="0.4">
      <c r="B320" s="4" t="s">
        <v>6</v>
      </c>
      <c r="C320" s="5">
        <f t="shared" ref="C320:O320" si="38">SUM(C308:C319)</f>
        <v>0</v>
      </c>
      <c r="D320" s="5">
        <f t="shared" si="38"/>
        <v>0</v>
      </c>
      <c r="E320" s="5">
        <f t="shared" si="38"/>
        <v>0</v>
      </c>
      <c r="F320" s="5">
        <f t="shared" si="38"/>
        <v>0</v>
      </c>
      <c r="G320" s="5">
        <f t="shared" si="38"/>
        <v>0</v>
      </c>
      <c r="H320" s="5">
        <f t="shared" si="38"/>
        <v>0</v>
      </c>
      <c r="I320" s="5">
        <f t="shared" si="38"/>
        <v>0</v>
      </c>
      <c r="J320" s="5">
        <f t="shared" si="38"/>
        <v>0</v>
      </c>
      <c r="K320" s="5">
        <f t="shared" si="38"/>
        <v>0</v>
      </c>
      <c r="L320" s="5">
        <f t="shared" si="38"/>
        <v>0</v>
      </c>
      <c r="M320" s="5">
        <f t="shared" si="38"/>
        <v>0</v>
      </c>
      <c r="N320" s="5">
        <f t="shared" si="38"/>
        <v>0</v>
      </c>
      <c r="O320" s="5">
        <f t="shared" si="38"/>
        <v>0</v>
      </c>
    </row>
    <row r="321" spans="1:15" ht="15.5" thickTop="1" thickBot="1" x14ac:dyDescent="0.4">
      <c r="B321" s="4"/>
    </row>
    <row r="322" spans="1:15" ht="15" thickBot="1" x14ac:dyDescent="0.4">
      <c r="B322" s="4" t="s">
        <v>7</v>
      </c>
      <c r="C322" s="9">
        <f t="shared" ref="C322:O322" si="39">C320+C305</f>
        <v>9268940.0580676682</v>
      </c>
      <c r="D322" s="9">
        <f t="shared" si="39"/>
        <v>9406117.0946957525</v>
      </c>
      <c r="E322" s="9">
        <f t="shared" si="39"/>
        <v>9586535.8468640018</v>
      </c>
      <c r="F322" s="9">
        <f t="shared" si="39"/>
        <v>9767006.9916355833</v>
      </c>
      <c r="G322" s="9">
        <f t="shared" si="39"/>
        <v>9947478.1364071667</v>
      </c>
      <c r="H322" s="9">
        <f t="shared" si="39"/>
        <v>10127949.28117875</v>
      </c>
      <c r="I322" s="9">
        <f t="shared" si="39"/>
        <v>10308420.425950333</v>
      </c>
      <c r="J322" s="9">
        <f t="shared" si="39"/>
        <v>10488892.186552834</v>
      </c>
      <c r="K322" s="9">
        <f t="shared" si="39"/>
        <v>10669363.945331167</v>
      </c>
      <c r="L322" s="9">
        <f t="shared" si="39"/>
        <v>10849835.704109501</v>
      </c>
      <c r="M322" s="9">
        <f t="shared" si="39"/>
        <v>11030307.462887835</v>
      </c>
      <c r="N322" s="9">
        <f t="shared" si="39"/>
        <v>11210779.221666168</v>
      </c>
      <c r="O322" s="9">
        <f t="shared" si="39"/>
        <v>11391250.980444502</v>
      </c>
    </row>
    <row r="323" spans="1:15" ht="14.5" x14ac:dyDescent="0.35">
      <c r="B323" s="4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ht="15.5" x14ac:dyDescent="0.35">
      <c r="B324" s="15" t="s">
        <v>21</v>
      </c>
    </row>
    <row r="325" spans="1:15" ht="14.5" x14ac:dyDescent="0.35">
      <c r="C325" s="3">
        <f t="shared" ref="C325:O325" si="40">C293</f>
        <v>43800</v>
      </c>
      <c r="D325" s="3">
        <f t="shared" si="40"/>
        <v>43831</v>
      </c>
      <c r="E325" s="3">
        <f t="shared" si="40"/>
        <v>43862</v>
      </c>
      <c r="F325" s="3">
        <f t="shared" si="40"/>
        <v>43891</v>
      </c>
      <c r="G325" s="3">
        <f t="shared" si="40"/>
        <v>43922</v>
      </c>
      <c r="H325" s="3">
        <f t="shared" si="40"/>
        <v>43952</v>
      </c>
      <c r="I325" s="3">
        <f t="shared" si="40"/>
        <v>43983</v>
      </c>
      <c r="J325" s="3">
        <f t="shared" si="40"/>
        <v>44013</v>
      </c>
      <c r="K325" s="3">
        <f t="shared" si="40"/>
        <v>44044</v>
      </c>
      <c r="L325" s="3">
        <f t="shared" si="40"/>
        <v>44075</v>
      </c>
      <c r="M325" s="3">
        <f t="shared" si="40"/>
        <v>44105</v>
      </c>
      <c r="N325" s="3">
        <f t="shared" si="40"/>
        <v>44136</v>
      </c>
      <c r="O325" s="3">
        <f t="shared" si="40"/>
        <v>44166</v>
      </c>
    </row>
    <row r="326" spans="1:15" ht="14.5" x14ac:dyDescent="0.35">
      <c r="B326" s="4" t="s">
        <v>2</v>
      </c>
    </row>
    <row r="327" spans="1:15" x14ac:dyDescent="0.3">
      <c r="A327" t="s">
        <v>22</v>
      </c>
      <c r="B327">
        <v>350.1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x14ac:dyDescent="0.3">
      <c r="A328" t="s">
        <v>22</v>
      </c>
      <c r="B328">
        <v>350.2</v>
      </c>
      <c r="C328" s="13">
        <v>352196.33</v>
      </c>
      <c r="D328" s="13">
        <v>352196.33</v>
      </c>
      <c r="E328" s="13">
        <v>352196.33</v>
      </c>
      <c r="F328" s="13">
        <v>352196.33</v>
      </c>
      <c r="G328" s="13">
        <v>352196.33</v>
      </c>
      <c r="H328" s="13">
        <v>352196.33</v>
      </c>
      <c r="I328" s="13">
        <v>352196.33</v>
      </c>
      <c r="J328" s="13">
        <v>352196.33</v>
      </c>
      <c r="K328" s="13">
        <v>352196.33</v>
      </c>
      <c r="L328" s="13">
        <v>352196.33</v>
      </c>
      <c r="M328" s="13">
        <v>352196.33</v>
      </c>
      <c r="N328" s="13">
        <v>352196.33</v>
      </c>
      <c r="O328" s="13">
        <v>352196.33</v>
      </c>
    </row>
    <row r="329" spans="1:15" x14ac:dyDescent="0.3">
      <c r="A329" t="s">
        <v>22</v>
      </c>
      <c r="B329">
        <v>352</v>
      </c>
      <c r="C329" s="13">
        <v>14274890.950000003</v>
      </c>
      <c r="D329" s="13">
        <v>14274890.950000003</v>
      </c>
      <c r="E329" s="13">
        <v>14274890.950000003</v>
      </c>
      <c r="F329" s="13">
        <v>14274890.950000003</v>
      </c>
      <c r="G329" s="13">
        <v>14274890.950000003</v>
      </c>
      <c r="H329" s="13">
        <v>14274890.950000003</v>
      </c>
      <c r="I329" s="13">
        <v>14274890.950000003</v>
      </c>
      <c r="J329" s="13">
        <v>14274890.950000003</v>
      </c>
      <c r="K329" s="13">
        <v>14274890.950000003</v>
      </c>
      <c r="L329" s="13">
        <v>14274890.950000003</v>
      </c>
      <c r="M329" s="13">
        <v>14274890.950000003</v>
      </c>
      <c r="N329" s="13">
        <v>14274890.950000003</v>
      </c>
      <c r="O329" s="13">
        <v>14274890.950000003</v>
      </c>
    </row>
    <row r="330" spans="1:15" x14ac:dyDescent="0.3">
      <c r="A330" t="s">
        <v>22</v>
      </c>
      <c r="B330">
        <v>353</v>
      </c>
      <c r="C330" s="13">
        <v>40281883.330000013</v>
      </c>
      <c r="D330" s="13">
        <v>40281883.330000013</v>
      </c>
      <c r="E330" s="13">
        <v>40281883.330000013</v>
      </c>
      <c r="F330" s="13">
        <v>40281883.330000013</v>
      </c>
      <c r="G330" s="13">
        <v>40281883.330000013</v>
      </c>
      <c r="H330" s="13">
        <v>40281883.330000013</v>
      </c>
      <c r="I330" s="13">
        <v>40281883.330000013</v>
      </c>
      <c r="J330" s="13">
        <v>40281883.330000013</v>
      </c>
      <c r="K330" s="13">
        <v>40281883.330000013</v>
      </c>
      <c r="L330" s="13">
        <v>40281883.330000013</v>
      </c>
      <c r="M330" s="13">
        <v>40281883.330000013</v>
      </c>
      <c r="N330" s="13">
        <v>40281883.330000013</v>
      </c>
      <c r="O330" s="13">
        <v>40281883.330000013</v>
      </c>
    </row>
    <row r="331" spans="1:15" x14ac:dyDescent="0.3">
      <c r="A331" t="s">
        <v>22</v>
      </c>
      <c r="B331">
        <v>354</v>
      </c>
      <c r="C331" s="13">
        <v>73849384.369999975</v>
      </c>
      <c r="D331" s="13">
        <v>73849384.369999975</v>
      </c>
      <c r="E331" s="13">
        <v>73849384.369999975</v>
      </c>
      <c r="F331" s="13">
        <v>73849384.369999975</v>
      </c>
      <c r="G331" s="13">
        <v>73849384.369999975</v>
      </c>
      <c r="H331" s="13">
        <v>73849384.369999975</v>
      </c>
      <c r="I331" s="13">
        <v>73849384.369999975</v>
      </c>
      <c r="J331" s="13">
        <v>73849384.369999975</v>
      </c>
      <c r="K331" s="13">
        <v>73849384.369999975</v>
      </c>
      <c r="L331" s="13">
        <v>73849384.369999975</v>
      </c>
      <c r="M331" s="13">
        <v>73849384.369999975</v>
      </c>
      <c r="N331" s="13">
        <v>73849384.369999975</v>
      </c>
      <c r="O331" s="13">
        <v>73849384.369999975</v>
      </c>
    </row>
    <row r="332" spans="1:15" x14ac:dyDescent="0.3">
      <c r="A332" t="s">
        <v>22</v>
      </c>
      <c r="B332">
        <v>355</v>
      </c>
      <c r="C332" s="13">
        <v>0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</row>
    <row r="333" spans="1:15" x14ac:dyDescent="0.3">
      <c r="A333" t="s">
        <v>22</v>
      </c>
      <c r="B333">
        <v>356</v>
      </c>
      <c r="C333" s="13">
        <v>184708756.00000003</v>
      </c>
      <c r="D333" s="13">
        <v>184708756.00000003</v>
      </c>
      <c r="E333" s="13">
        <v>184708756.00000003</v>
      </c>
      <c r="F333" s="13">
        <v>184708756.00000003</v>
      </c>
      <c r="G333" s="13">
        <v>184708756.00000003</v>
      </c>
      <c r="H333" s="13">
        <v>184708756.00000003</v>
      </c>
      <c r="I333" s="13">
        <v>184708756.00000003</v>
      </c>
      <c r="J333" s="13">
        <v>184708756.00000003</v>
      </c>
      <c r="K333" s="13">
        <v>184708756.00000003</v>
      </c>
      <c r="L333" s="13">
        <v>184708756.00000003</v>
      </c>
      <c r="M333" s="13">
        <v>184708756.00000003</v>
      </c>
      <c r="N333" s="13">
        <v>184708756.00000003</v>
      </c>
      <c r="O333" s="13">
        <v>184708756.00000003</v>
      </c>
    </row>
    <row r="334" spans="1:15" x14ac:dyDescent="0.3">
      <c r="A334" t="s">
        <v>22</v>
      </c>
      <c r="B334">
        <v>357</v>
      </c>
      <c r="C334" s="13">
        <v>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</row>
    <row r="335" spans="1:15" x14ac:dyDescent="0.3">
      <c r="A335" t="s">
        <v>22</v>
      </c>
      <c r="B335">
        <v>358</v>
      </c>
      <c r="C335" s="13">
        <v>0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</row>
    <row r="336" spans="1:15" x14ac:dyDescent="0.3">
      <c r="A336" t="s">
        <v>22</v>
      </c>
      <c r="B336">
        <v>359</v>
      </c>
      <c r="C336" s="13">
        <v>2169979.9999999991</v>
      </c>
      <c r="D336" s="13">
        <v>2169979.9999999991</v>
      </c>
      <c r="E336" s="13">
        <v>2169979.9999999991</v>
      </c>
      <c r="F336" s="13">
        <v>2169979.9999999991</v>
      </c>
      <c r="G336" s="13">
        <v>2169979.9999999991</v>
      </c>
      <c r="H336" s="13">
        <v>2169979.9999999991</v>
      </c>
      <c r="I336" s="13">
        <v>2169979.9999999991</v>
      </c>
      <c r="J336" s="13">
        <v>2169979.9999999991</v>
      </c>
      <c r="K336" s="13">
        <v>2169979.9999999991</v>
      </c>
      <c r="L336" s="13">
        <v>2169979.9999999991</v>
      </c>
      <c r="M336" s="13">
        <v>2169979.9999999991</v>
      </c>
      <c r="N336" s="13">
        <v>2169979.9999999991</v>
      </c>
      <c r="O336" s="13">
        <v>2169979.9999999991</v>
      </c>
    </row>
    <row r="337" spans="1:15" ht="15" thickBot="1" x14ac:dyDescent="0.4">
      <c r="B337" s="4" t="s">
        <v>4</v>
      </c>
      <c r="C337" s="5">
        <f t="shared" ref="C337:O337" si="41">SUM(C327:C336)</f>
        <v>315637090.98000002</v>
      </c>
      <c r="D337" s="5">
        <f t="shared" si="41"/>
        <v>315637090.98000002</v>
      </c>
      <c r="E337" s="5">
        <f t="shared" si="41"/>
        <v>315637090.98000002</v>
      </c>
      <c r="F337" s="5">
        <f t="shared" si="41"/>
        <v>315637090.98000002</v>
      </c>
      <c r="G337" s="5">
        <f t="shared" si="41"/>
        <v>315637090.98000002</v>
      </c>
      <c r="H337" s="5">
        <f t="shared" si="41"/>
        <v>315637090.98000002</v>
      </c>
      <c r="I337" s="5">
        <f t="shared" si="41"/>
        <v>315637090.98000002</v>
      </c>
      <c r="J337" s="5">
        <f t="shared" si="41"/>
        <v>315637090.98000002</v>
      </c>
      <c r="K337" s="5">
        <f t="shared" si="41"/>
        <v>315637090.98000002</v>
      </c>
      <c r="L337" s="5">
        <f t="shared" si="41"/>
        <v>315637090.98000002</v>
      </c>
      <c r="M337" s="5">
        <f t="shared" si="41"/>
        <v>315637090.98000002</v>
      </c>
      <c r="N337" s="5">
        <f t="shared" si="41"/>
        <v>315637090.98000002</v>
      </c>
      <c r="O337" s="5">
        <f t="shared" si="41"/>
        <v>315637090.98000002</v>
      </c>
    </row>
    <row r="338" spans="1:15" ht="13.5" thickTop="1" x14ac:dyDescent="0.3"/>
    <row r="339" spans="1:15" ht="14.5" x14ac:dyDescent="0.35">
      <c r="B339" s="4" t="s">
        <v>5</v>
      </c>
    </row>
    <row r="340" spans="1:15" x14ac:dyDescent="0.3">
      <c r="A340" t="s">
        <v>22</v>
      </c>
      <c r="B340">
        <v>360.1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</row>
    <row r="341" spans="1:15" x14ac:dyDescent="0.3">
      <c r="A341" t="s">
        <v>22</v>
      </c>
      <c r="B341">
        <v>360.2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</row>
    <row r="342" spans="1:15" x14ac:dyDescent="0.3">
      <c r="A342" t="s">
        <v>22</v>
      </c>
      <c r="B342">
        <v>361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</row>
    <row r="343" spans="1:15" x14ac:dyDescent="0.3">
      <c r="A343" t="s">
        <v>22</v>
      </c>
      <c r="B343">
        <v>362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</row>
    <row r="344" spans="1:15" x14ac:dyDescent="0.3">
      <c r="A344" t="s">
        <v>22</v>
      </c>
      <c r="B344">
        <v>364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</row>
    <row r="345" spans="1:15" x14ac:dyDescent="0.3">
      <c r="A345" t="s">
        <v>22</v>
      </c>
      <c r="B345">
        <v>365</v>
      </c>
      <c r="C345" s="7">
        <v>0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</row>
    <row r="346" spans="1:15" x14ac:dyDescent="0.3">
      <c r="A346" t="s">
        <v>22</v>
      </c>
      <c r="B346">
        <v>366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</row>
    <row r="347" spans="1:15" x14ac:dyDescent="0.3">
      <c r="A347" t="s">
        <v>22</v>
      </c>
      <c r="B347">
        <v>367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</row>
    <row r="348" spans="1:15" x14ac:dyDescent="0.3">
      <c r="A348" t="s">
        <v>22</v>
      </c>
      <c r="B348">
        <v>368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</row>
    <row r="349" spans="1:15" x14ac:dyDescent="0.3">
      <c r="A349" t="s">
        <v>22</v>
      </c>
      <c r="B349">
        <v>369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</row>
    <row r="350" spans="1:15" x14ac:dyDescent="0.3">
      <c r="A350" t="s">
        <v>22</v>
      </c>
      <c r="B350">
        <v>370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</row>
    <row r="351" spans="1:15" x14ac:dyDescent="0.3">
      <c r="A351" t="s">
        <v>22</v>
      </c>
      <c r="B351">
        <v>373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</row>
    <row r="352" spans="1:15" ht="15" thickBot="1" x14ac:dyDescent="0.4">
      <c r="B352" s="4" t="s">
        <v>6</v>
      </c>
      <c r="C352" s="5">
        <f t="shared" ref="C352:O352" si="42">SUM(C340:C351)</f>
        <v>0</v>
      </c>
      <c r="D352" s="5">
        <f t="shared" si="42"/>
        <v>0</v>
      </c>
      <c r="E352" s="5">
        <f t="shared" si="42"/>
        <v>0</v>
      </c>
      <c r="F352" s="5">
        <f t="shared" si="42"/>
        <v>0</v>
      </c>
      <c r="G352" s="5">
        <f t="shared" si="42"/>
        <v>0</v>
      </c>
      <c r="H352" s="5">
        <f t="shared" si="42"/>
        <v>0</v>
      </c>
      <c r="I352" s="5">
        <f t="shared" si="42"/>
        <v>0</v>
      </c>
      <c r="J352" s="5">
        <f t="shared" si="42"/>
        <v>0</v>
      </c>
      <c r="K352" s="5">
        <f t="shared" si="42"/>
        <v>0</v>
      </c>
      <c r="L352" s="5">
        <f t="shared" si="42"/>
        <v>0</v>
      </c>
      <c r="M352" s="5">
        <f t="shared" si="42"/>
        <v>0</v>
      </c>
      <c r="N352" s="5">
        <f t="shared" si="42"/>
        <v>0</v>
      </c>
      <c r="O352" s="5">
        <f t="shared" si="42"/>
        <v>0</v>
      </c>
    </row>
    <row r="353" spans="1:15" ht="15.5" thickTop="1" thickBot="1" x14ac:dyDescent="0.4">
      <c r="B353" s="4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ht="15" thickBot="1" x14ac:dyDescent="0.4">
      <c r="B354" s="4" t="s">
        <v>7</v>
      </c>
      <c r="C354" s="9">
        <f t="shared" ref="C354:O354" si="43">C352+C337</f>
        <v>315637090.98000002</v>
      </c>
      <c r="D354" s="9">
        <f t="shared" si="43"/>
        <v>315637090.98000002</v>
      </c>
      <c r="E354" s="9">
        <f t="shared" si="43"/>
        <v>315637090.98000002</v>
      </c>
      <c r="F354" s="9">
        <f t="shared" si="43"/>
        <v>315637090.98000002</v>
      </c>
      <c r="G354" s="9">
        <f t="shared" si="43"/>
        <v>315637090.98000002</v>
      </c>
      <c r="H354" s="9">
        <f t="shared" si="43"/>
        <v>315637090.98000002</v>
      </c>
      <c r="I354" s="9">
        <f t="shared" si="43"/>
        <v>315637090.98000002</v>
      </c>
      <c r="J354" s="9">
        <f t="shared" si="43"/>
        <v>315637090.98000002</v>
      </c>
      <c r="K354" s="9">
        <f t="shared" si="43"/>
        <v>315637090.98000002</v>
      </c>
      <c r="L354" s="9">
        <f t="shared" si="43"/>
        <v>315637090.98000002</v>
      </c>
      <c r="M354" s="9">
        <f t="shared" si="43"/>
        <v>315637090.98000002</v>
      </c>
      <c r="N354" s="9">
        <f t="shared" si="43"/>
        <v>315637090.98000002</v>
      </c>
      <c r="O354" s="9">
        <f t="shared" si="43"/>
        <v>315637090.98000002</v>
      </c>
    </row>
    <row r="356" spans="1:15" ht="15.5" x14ac:dyDescent="0.35">
      <c r="B356" s="2" t="s">
        <v>23</v>
      </c>
    </row>
    <row r="357" spans="1:15" ht="14.5" x14ac:dyDescent="0.35">
      <c r="C357" s="3">
        <f t="shared" ref="C357:O357" si="44">C325</f>
        <v>43800</v>
      </c>
      <c r="D357" s="3">
        <f t="shared" si="44"/>
        <v>43831</v>
      </c>
      <c r="E357" s="3">
        <f t="shared" si="44"/>
        <v>43862</v>
      </c>
      <c r="F357" s="3">
        <f t="shared" si="44"/>
        <v>43891</v>
      </c>
      <c r="G357" s="3">
        <f t="shared" si="44"/>
        <v>43922</v>
      </c>
      <c r="H357" s="3">
        <f t="shared" si="44"/>
        <v>43952</v>
      </c>
      <c r="I357" s="3">
        <f t="shared" si="44"/>
        <v>43983</v>
      </c>
      <c r="J357" s="3">
        <f t="shared" si="44"/>
        <v>44013</v>
      </c>
      <c r="K357" s="3">
        <f t="shared" si="44"/>
        <v>44044</v>
      </c>
      <c r="L357" s="3">
        <f t="shared" si="44"/>
        <v>44075</v>
      </c>
      <c r="M357" s="3">
        <f t="shared" si="44"/>
        <v>44105</v>
      </c>
      <c r="N357" s="3">
        <f t="shared" si="44"/>
        <v>44136</v>
      </c>
      <c r="O357" s="3">
        <f t="shared" si="44"/>
        <v>44166</v>
      </c>
    </row>
    <row r="358" spans="1:15" ht="14.5" x14ac:dyDescent="0.35">
      <c r="B358" s="4" t="s">
        <v>2</v>
      </c>
    </row>
    <row r="359" spans="1:15" x14ac:dyDescent="0.3">
      <c r="A359" t="s">
        <v>22</v>
      </c>
      <c r="B359">
        <v>350.1</v>
      </c>
      <c r="C359" s="13"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x14ac:dyDescent="0.3">
      <c r="A360" t="s">
        <v>22</v>
      </c>
      <c r="B360">
        <v>350.2</v>
      </c>
      <c r="C360" s="13">
        <v>25826.654711213905</v>
      </c>
      <c r="D360" s="13">
        <v>26309.065851000018</v>
      </c>
      <c r="E360" s="13">
        <v>26796.270774166685</v>
      </c>
      <c r="F360" s="13">
        <v>27283.475697333353</v>
      </c>
      <c r="G360" s="13">
        <v>27770.680620500021</v>
      </c>
      <c r="H360" s="13">
        <v>28257.885543666689</v>
      </c>
      <c r="I360" s="13">
        <v>28745.090466833357</v>
      </c>
      <c r="J360" s="13">
        <v>29232.295390000025</v>
      </c>
      <c r="K360" s="13">
        <v>29719.500313166693</v>
      </c>
      <c r="L360" s="13">
        <v>30206.705236333361</v>
      </c>
      <c r="M360" s="13">
        <v>30693.910159500028</v>
      </c>
      <c r="N360" s="13">
        <v>31181.115082666696</v>
      </c>
      <c r="O360" s="13">
        <v>31668.320005833364</v>
      </c>
    </row>
    <row r="361" spans="1:15" x14ac:dyDescent="0.3">
      <c r="A361" t="s">
        <v>22</v>
      </c>
      <c r="B361">
        <v>352</v>
      </c>
      <c r="C361" s="13">
        <v>2036919.6463354731</v>
      </c>
      <c r="D361" s="13">
        <v>2070600.4584825011</v>
      </c>
      <c r="E361" s="13">
        <v>2101172.5166004179</v>
      </c>
      <c r="F361" s="13">
        <v>2131744.5747183347</v>
      </c>
      <c r="G361" s="13">
        <v>2162316.6328362515</v>
      </c>
      <c r="H361" s="13">
        <v>2192888.6909541683</v>
      </c>
      <c r="I361" s="13">
        <v>2223460.7490720851</v>
      </c>
      <c r="J361" s="13">
        <v>2254032.8071900019</v>
      </c>
      <c r="K361" s="13">
        <v>2284604.8653079187</v>
      </c>
      <c r="L361" s="13">
        <v>2315176.9234258356</v>
      </c>
      <c r="M361" s="13">
        <v>2345748.9815437524</v>
      </c>
      <c r="N361" s="13">
        <v>2376321.0396616692</v>
      </c>
      <c r="O361" s="13">
        <v>2406893.097779586</v>
      </c>
    </row>
    <row r="362" spans="1:15" x14ac:dyDescent="0.3">
      <c r="A362" t="s">
        <v>22</v>
      </c>
      <c r="B362">
        <v>353</v>
      </c>
      <c r="C362" s="13">
        <v>6720396.1846021414</v>
      </c>
      <c r="D362" s="13">
        <v>6783023.3237682553</v>
      </c>
      <c r="E362" s="13">
        <v>6865936.8669558382</v>
      </c>
      <c r="F362" s="13">
        <v>6948850.410143422</v>
      </c>
      <c r="G362" s="13">
        <v>7031763.9533310048</v>
      </c>
      <c r="H362" s="13">
        <v>7114677.4965185886</v>
      </c>
      <c r="I362" s="13">
        <v>7197591.0397061724</v>
      </c>
      <c r="J362" s="13">
        <v>7280504.5828937553</v>
      </c>
      <c r="K362" s="13">
        <v>7363418.1260813391</v>
      </c>
      <c r="L362" s="13">
        <v>7446331.6692689229</v>
      </c>
      <c r="M362" s="13">
        <v>7529245.2124565057</v>
      </c>
      <c r="N362" s="13">
        <v>7612158.7556440895</v>
      </c>
      <c r="O362" s="13">
        <v>7695072.2988316733</v>
      </c>
    </row>
    <row r="363" spans="1:15" x14ac:dyDescent="0.3">
      <c r="A363" t="s">
        <v>22</v>
      </c>
      <c r="B363">
        <v>354</v>
      </c>
      <c r="C363" s="13">
        <v>15346729.506442584</v>
      </c>
      <c r="D363" s="13">
        <v>15467739.928219978</v>
      </c>
      <c r="E363" s="13">
        <v>15617900.343105644</v>
      </c>
      <c r="F363" s="13">
        <v>15768060.75799131</v>
      </c>
      <c r="G363" s="13">
        <v>15918221.172876975</v>
      </c>
      <c r="H363" s="13">
        <v>16068381.587762639</v>
      </c>
      <c r="I363" s="13">
        <v>16218542.002648305</v>
      </c>
      <c r="J363" s="13">
        <v>16368702.417533971</v>
      </c>
      <c r="K363" s="13">
        <v>16518862.832419636</v>
      </c>
      <c r="L363" s="13">
        <v>16669023.2473053</v>
      </c>
      <c r="M363" s="13">
        <v>16819183.662190966</v>
      </c>
      <c r="N363" s="13">
        <v>16969344.077076633</v>
      </c>
      <c r="O363" s="13">
        <v>17119504.491962299</v>
      </c>
    </row>
    <row r="364" spans="1:15" x14ac:dyDescent="0.3">
      <c r="A364" t="s">
        <v>22</v>
      </c>
      <c r="B364">
        <v>355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x14ac:dyDescent="0.3">
      <c r="A365" t="s">
        <v>22</v>
      </c>
      <c r="B365">
        <v>356</v>
      </c>
      <c r="C365" s="13">
        <v>32290608.771680251</v>
      </c>
      <c r="D365" s="13">
        <v>32712309.123225804</v>
      </c>
      <c r="E365" s="13">
        <v>33181777.21139247</v>
      </c>
      <c r="F365" s="13">
        <v>33651245.299559131</v>
      </c>
      <c r="G365" s="13">
        <v>34120713.3877258</v>
      </c>
      <c r="H365" s="13">
        <v>34590181.475892469</v>
      </c>
      <c r="I365" s="13">
        <v>35059649.564059131</v>
      </c>
      <c r="J365" s="13">
        <v>35529117.652225792</v>
      </c>
      <c r="K365" s="13">
        <v>35998585.740392461</v>
      </c>
      <c r="L365" s="13">
        <v>36468053.82855913</v>
      </c>
      <c r="M365" s="13">
        <v>36937521.916725792</v>
      </c>
      <c r="N365" s="13">
        <v>37406990.004892454</v>
      </c>
      <c r="O365" s="13">
        <v>37876458.093059123</v>
      </c>
    </row>
    <row r="366" spans="1:15" x14ac:dyDescent="0.3">
      <c r="A366" t="s">
        <v>22</v>
      </c>
      <c r="B366">
        <v>357</v>
      </c>
      <c r="C366" s="13">
        <v>0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</row>
    <row r="367" spans="1:15" x14ac:dyDescent="0.3">
      <c r="A367" t="s">
        <v>22</v>
      </c>
      <c r="B367">
        <v>358</v>
      </c>
      <c r="C367" s="13">
        <v>0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</row>
    <row r="368" spans="1:15" x14ac:dyDescent="0.3">
      <c r="A368" t="s">
        <v>22</v>
      </c>
      <c r="B368">
        <v>359</v>
      </c>
      <c r="C368" s="13">
        <v>274650.97031399945</v>
      </c>
      <c r="D368" s="13">
        <v>277206.12176399946</v>
      </c>
      <c r="E368" s="13">
        <v>280027.09576399944</v>
      </c>
      <c r="F368" s="13">
        <v>282848.06976399943</v>
      </c>
      <c r="G368" s="13">
        <v>285669.04376399942</v>
      </c>
      <c r="H368" s="13">
        <v>288490.01776399941</v>
      </c>
      <c r="I368" s="13">
        <v>291310.99176399939</v>
      </c>
      <c r="J368" s="13">
        <v>294131.96576399938</v>
      </c>
      <c r="K368" s="13">
        <v>296952.93976399937</v>
      </c>
      <c r="L368" s="13">
        <v>299773.91376399936</v>
      </c>
      <c r="M368" s="13">
        <v>302594.88776399934</v>
      </c>
      <c r="N368" s="13">
        <v>305415.86176399933</v>
      </c>
      <c r="O368" s="13">
        <v>308236.83576399932</v>
      </c>
    </row>
    <row r="369" spans="1:15" ht="15" thickBot="1" x14ac:dyDescent="0.4">
      <c r="B369" s="4" t="s">
        <v>4</v>
      </c>
      <c r="C369" s="5">
        <f t="shared" ref="C369:O369" si="45">SUM(C359:C368)</f>
        <v>56695131.734085657</v>
      </c>
      <c r="D369" s="5">
        <f t="shared" si="45"/>
        <v>57337188.021311529</v>
      </c>
      <c r="E369" s="5">
        <f t="shared" si="45"/>
        <v>58073610.304592535</v>
      </c>
      <c r="F369" s="5">
        <f t="shared" si="45"/>
        <v>58810032.587873533</v>
      </c>
      <c r="G369" s="5">
        <f t="shared" si="45"/>
        <v>59546454.871154532</v>
      </c>
      <c r="H369" s="5">
        <f t="shared" si="45"/>
        <v>60282877.15443553</v>
      </c>
      <c r="I369" s="5">
        <f t="shared" si="45"/>
        <v>61019299.437716529</v>
      </c>
      <c r="J369" s="5">
        <f t="shared" si="45"/>
        <v>61755721.72099752</v>
      </c>
      <c r="K369" s="5">
        <f t="shared" si="45"/>
        <v>62492144.004278518</v>
      </c>
      <c r="L369" s="5">
        <f t="shared" si="45"/>
        <v>63228566.287559524</v>
      </c>
      <c r="M369" s="5">
        <f t="shared" si="45"/>
        <v>63964988.570840515</v>
      </c>
      <c r="N369" s="5">
        <f t="shared" si="45"/>
        <v>64701410.854121506</v>
      </c>
      <c r="O369" s="5">
        <f t="shared" si="45"/>
        <v>65437833.137402512</v>
      </c>
    </row>
    <row r="370" spans="1:15" ht="13.5" thickTop="1" x14ac:dyDescent="0.3"/>
    <row r="371" spans="1:15" ht="14.5" x14ac:dyDescent="0.35">
      <c r="B371" s="4" t="s">
        <v>5</v>
      </c>
    </row>
    <row r="372" spans="1:15" x14ac:dyDescent="0.3">
      <c r="A372" t="s">
        <v>22</v>
      </c>
      <c r="B372">
        <v>360.1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</row>
    <row r="373" spans="1:15" x14ac:dyDescent="0.3">
      <c r="A373" t="s">
        <v>22</v>
      </c>
      <c r="B373">
        <v>360.2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</row>
    <row r="374" spans="1:15" x14ac:dyDescent="0.3">
      <c r="A374" t="s">
        <v>22</v>
      </c>
      <c r="B374">
        <v>361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</row>
    <row r="375" spans="1:15" x14ac:dyDescent="0.3">
      <c r="A375" t="s">
        <v>22</v>
      </c>
      <c r="B375">
        <v>362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</row>
    <row r="376" spans="1:15" x14ac:dyDescent="0.3">
      <c r="A376" t="s">
        <v>22</v>
      </c>
      <c r="B376">
        <v>364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</row>
    <row r="377" spans="1:15" x14ac:dyDescent="0.3">
      <c r="A377" t="s">
        <v>22</v>
      </c>
      <c r="B377">
        <v>365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</row>
    <row r="378" spans="1:15" x14ac:dyDescent="0.3">
      <c r="A378" t="s">
        <v>22</v>
      </c>
      <c r="B378">
        <v>366</v>
      </c>
      <c r="C378" s="7">
        <v>0</v>
      </c>
      <c r="D378" s="7">
        <v>0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</row>
    <row r="379" spans="1:15" x14ac:dyDescent="0.3">
      <c r="A379" t="s">
        <v>22</v>
      </c>
      <c r="B379">
        <v>367</v>
      </c>
      <c r="C379" s="7">
        <v>0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</row>
    <row r="380" spans="1:15" x14ac:dyDescent="0.3">
      <c r="A380" t="s">
        <v>22</v>
      </c>
      <c r="B380">
        <v>368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</row>
    <row r="381" spans="1:15" x14ac:dyDescent="0.3">
      <c r="A381" t="s">
        <v>22</v>
      </c>
      <c r="B381">
        <v>369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</row>
    <row r="382" spans="1:15" x14ac:dyDescent="0.3">
      <c r="A382" t="s">
        <v>22</v>
      </c>
      <c r="B382">
        <v>370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</row>
    <row r="383" spans="1:15" x14ac:dyDescent="0.3">
      <c r="A383" t="s">
        <v>22</v>
      </c>
      <c r="B383">
        <v>373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</row>
    <row r="384" spans="1:15" ht="15" thickBot="1" x14ac:dyDescent="0.4">
      <c r="B384" s="4" t="s">
        <v>6</v>
      </c>
      <c r="C384" s="5">
        <f t="shared" ref="C384:O384" si="46">SUM(C372:C383)</f>
        <v>0</v>
      </c>
      <c r="D384" s="5">
        <f t="shared" si="46"/>
        <v>0</v>
      </c>
      <c r="E384" s="5">
        <f t="shared" si="46"/>
        <v>0</v>
      </c>
      <c r="F384" s="5">
        <f t="shared" si="46"/>
        <v>0</v>
      </c>
      <c r="G384" s="5">
        <f t="shared" si="46"/>
        <v>0</v>
      </c>
      <c r="H384" s="5">
        <f t="shared" si="46"/>
        <v>0</v>
      </c>
      <c r="I384" s="5">
        <f t="shared" si="46"/>
        <v>0</v>
      </c>
      <c r="J384" s="5">
        <f t="shared" si="46"/>
        <v>0</v>
      </c>
      <c r="K384" s="5">
        <f t="shared" si="46"/>
        <v>0</v>
      </c>
      <c r="L384" s="5">
        <f t="shared" si="46"/>
        <v>0</v>
      </c>
      <c r="M384" s="5">
        <f t="shared" si="46"/>
        <v>0</v>
      </c>
      <c r="N384" s="5">
        <f t="shared" si="46"/>
        <v>0</v>
      </c>
      <c r="O384" s="5">
        <f t="shared" si="46"/>
        <v>0</v>
      </c>
    </row>
    <row r="385" spans="1:15" ht="15.5" thickTop="1" thickBot="1" x14ac:dyDescent="0.4">
      <c r="B385" s="4"/>
    </row>
    <row r="386" spans="1:15" ht="15" thickBot="1" x14ac:dyDescent="0.4">
      <c r="B386" s="4" t="s">
        <v>7</v>
      </c>
      <c r="C386" s="9">
        <f t="shared" ref="C386:O386" si="47">C384+C369</f>
        <v>56695131.734085657</v>
      </c>
      <c r="D386" s="9">
        <f t="shared" si="47"/>
        <v>57337188.021311529</v>
      </c>
      <c r="E386" s="9">
        <f t="shared" si="47"/>
        <v>58073610.304592535</v>
      </c>
      <c r="F386" s="9">
        <f t="shared" si="47"/>
        <v>58810032.587873533</v>
      </c>
      <c r="G386" s="9">
        <f t="shared" si="47"/>
        <v>59546454.871154532</v>
      </c>
      <c r="H386" s="9">
        <f t="shared" si="47"/>
        <v>60282877.15443553</v>
      </c>
      <c r="I386" s="9">
        <f t="shared" si="47"/>
        <v>61019299.437716529</v>
      </c>
      <c r="J386" s="9">
        <f t="shared" si="47"/>
        <v>61755721.72099752</v>
      </c>
      <c r="K386" s="9">
        <f t="shared" si="47"/>
        <v>62492144.004278518</v>
      </c>
      <c r="L386" s="9">
        <f t="shared" si="47"/>
        <v>63228566.287559524</v>
      </c>
      <c r="M386" s="9">
        <f t="shared" si="47"/>
        <v>63964988.570840515</v>
      </c>
      <c r="N386" s="9">
        <f t="shared" si="47"/>
        <v>64701410.854121506</v>
      </c>
      <c r="O386" s="9">
        <f t="shared" si="47"/>
        <v>65437833.137402512</v>
      </c>
    </row>
    <row r="387" spans="1:15" ht="14.5" x14ac:dyDescent="0.35">
      <c r="B387" s="4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ht="15.5" x14ac:dyDescent="0.35">
      <c r="B388" s="15" t="s">
        <v>24</v>
      </c>
    </row>
    <row r="389" spans="1:15" ht="14.5" x14ac:dyDescent="0.35">
      <c r="C389" s="3">
        <f t="shared" ref="C389:O389" si="48">C357</f>
        <v>43800</v>
      </c>
      <c r="D389" s="3">
        <f t="shared" si="48"/>
        <v>43831</v>
      </c>
      <c r="E389" s="3">
        <f t="shared" si="48"/>
        <v>43862</v>
      </c>
      <c r="F389" s="3">
        <f t="shared" si="48"/>
        <v>43891</v>
      </c>
      <c r="G389" s="3">
        <f t="shared" si="48"/>
        <v>43922</v>
      </c>
      <c r="H389" s="3">
        <f t="shared" si="48"/>
        <v>43952</v>
      </c>
      <c r="I389" s="3">
        <f t="shared" si="48"/>
        <v>43983</v>
      </c>
      <c r="J389" s="3">
        <f t="shared" si="48"/>
        <v>44013</v>
      </c>
      <c r="K389" s="3">
        <f t="shared" si="48"/>
        <v>44044</v>
      </c>
      <c r="L389" s="3">
        <f t="shared" si="48"/>
        <v>44075</v>
      </c>
      <c r="M389" s="3">
        <f t="shared" si="48"/>
        <v>44105</v>
      </c>
      <c r="N389" s="3">
        <f t="shared" si="48"/>
        <v>44136</v>
      </c>
      <c r="O389" s="3">
        <f t="shared" si="48"/>
        <v>44166</v>
      </c>
    </row>
    <row r="390" spans="1:15" ht="14.5" x14ac:dyDescent="0.35">
      <c r="B390" s="4" t="s">
        <v>2</v>
      </c>
    </row>
    <row r="391" spans="1:15" x14ac:dyDescent="0.3">
      <c r="A391" t="s">
        <v>25</v>
      </c>
      <c r="B391">
        <v>350.1</v>
      </c>
      <c r="C391" s="13">
        <v>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</row>
    <row r="392" spans="1:15" x14ac:dyDescent="0.3">
      <c r="A392" t="s">
        <v>25</v>
      </c>
      <c r="B392">
        <v>350.2</v>
      </c>
      <c r="C392" s="13">
        <v>0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</row>
    <row r="393" spans="1:15" x14ac:dyDescent="0.3">
      <c r="A393" t="s">
        <v>25</v>
      </c>
      <c r="B393">
        <v>352</v>
      </c>
      <c r="C393" s="13">
        <v>11887680.449999997</v>
      </c>
      <c r="D393" s="13">
        <v>11887680.449999997</v>
      </c>
      <c r="E393" s="13">
        <v>11887680.449999997</v>
      </c>
      <c r="F393" s="13">
        <v>11887680.449999997</v>
      </c>
      <c r="G393" s="13">
        <v>11887680.449999997</v>
      </c>
      <c r="H393" s="13">
        <v>11887680.449999997</v>
      </c>
      <c r="I393" s="13">
        <v>11887680.449999997</v>
      </c>
      <c r="J393" s="13">
        <v>11887680.449999997</v>
      </c>
      <c r="K393" s="13">
        <v>11887680.449999997</v>
      </c>
      <c r="L393" s="13">
        <v>11887680.449999997</v>
      </c>
      <c r="M393" s="13">
        <v>11887680.449999997</v>
      </c>
      <c r="N393" s="13">
        <v>11887680.449999997</v>
      </c>
      <c r="O393" s="13">
        <v>11887680.449999997</v>
      </c>
    </row>
    <row r="394" spans="1:15" x14ac:dyDescent="0.3">
      <c r="A394" t="s">
        <v>25</v>
      </c>
      <c r="B394">
        <v>353</v>
      </c>
      <c r="C394" s="13">
        <v>59566991.660000049</v>
      </c>
      <c r="D394" s="13">
        <v>59566991.660000049</v>
      </c>
      <c r="E394" s="13">
        <v>59566991.660000049</v>
      </c>
      <c r="F394" s="13">
        <v>59566991.660000049</v>
      </c>
      <c r="G394" s="13">
        <v>59566991.660000049</v>
      </c>
      <c r="H394" s="13">
        <v>59566991.660000049</v>
      </c>
      <c r="I394" s="13">
        <v>59566991.660000049</v>
      </c>
      <c r="J394" s="13">
        <v>59566991.660000049</v>
      </c>
      <c r="K394" s="13">
        <v>59566991.660000049</v>
      </c>
      <c r="L394" s="13">
        <v>59566991.660000049</v>
      </c>
      <c r="M394" s="13">
        <v>59566991.660000049</v>
      </c>
      <c r="N394" s="13">
        <v>59566991.660000049</v>
      </c>
      <c r="O394" s="13">
        <v>59566991.660000049</v>
      </c>
    </row>
    <row r="395" spans="1:15" x14ac:dyDescent="0.3">
      <c r="A395" t="s">
        <v>25</v>
      </c>
      <c r="B395">
        <v>354</v>
      </c>
      <c r="C395" s="13">
        <v>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</row>
    <row r="396" spans="1:15" x14ac:dyDescent="0.3">
      <c r="A396" t="s">
        <v>25</v>
      </c>
      <c r="B396">
        <v>355</v>
      </c>
      <c r="C396" s="13">
        <v>0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</row>
    <row r="397" spans="1:15" x14ac:dyDescent="0.3">
      <c r="A397" t="s">
        <v>25</v>
      </c>
      <c r="B397">
        <v>356</v>
      </c>
      <c r="C397" s="13">
        <v>0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</row>
    <row r="398" spans="1:15" x14ac:dyDescent="0.3">
      <c r="A398" t="s">
        <v>25</v>
      </c>
      <c r="B398">
        <v>357</v>
      </c>
      <c r="C398" s="13">
        <v>0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</row>
    <row r="399" spans="1:15" x14ac:dyDescent="0.3">
      <c r="A399" t="s">
        <v>25</v>
      </c>
      <c r="B399">
        <v>358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</row>
    <row r="400" spans="1:15" x14ac:dyDescent="0.3">
      <c r="A400" t="s">
        <v>25</v>
      </c>
      <c r="B400">
        <v>359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</row>
    <row r="401" spans="1:15" ht="15" thickBot="1" x14ac:dyDescent="0.4">
      <c r="B401" s="4" t="s">
        <v>4</v>
      </c>
      <c r="C401" s="5">
        <f t="shared" ref="C401:O401" si="49">SUM(C391:C400)</f>
        <v>71454672.110000044</v>
      </c>
      <c r="D401" s="5">
        <f t="shared" si="49"/>
        <v>71454672.110000044</v>
      </c>
      <c r="E401" s="5">
        <f t="shared" si="49"/>
        <v>71454672.110000044</v>
      </c>
      <c r="F401" s="5">
        <f t="shared" si="49"/>
        <v>71454672.110000044</v>
      </c>
      <c r="G401" s="5">
        <f t="shared" si="49"/>
        <v>71454672.110000044</v>
      </c>
      <c r="H401" s="5">
        <f t="shared" si="49"/>
        <v>71454672.110000044</v>
      </c>
      <c r="I401" s="5">
        <f t="shared" si="49"/>
        <v>71454672.110000044</v>
      </c>
      <c r="J401" s="5">
        <f t="shared" si="49"/>
        <v>71454672.110000044</v>
      </c>
      <c r="K401" s="5">
        <f t="shared" si="49"/>
        <v>71454672.110000044</v>
      </c>
      <c r="L401" s="5">
        <f t="shared" si="49"/>
        <v>71454672.110000044</v>
      </c>
      <c r="M401" s="5">
        <f t="shared" si="49"/>
        <v>71454672.110000044</v>
      </c>
      <c r="N401" s="5">
        <f t="shared" si="49"/>
        <v>71454672.110000044</v>
      </c>
      <c r="O401" s="5">
        <f t="shared" si="49"/>
        <v>71454672.110000044</v>
      </c>
    </row>
    <row r="402" spans="1:15" ht="13.5" thickTop="1" x14ac:dyDescent="0.3"/>
    <row r="403" spans="1:15" ht="14.5" x14ac:dyDescent="0.35">
      <c r="B403" s="4" t="s">
        <v>5</v>
      </c>
    </row>
    <row r="404" spans="1:15" x14ac:dyDescent="0.3">
      <c r="A404" t="s">
        <v>25</v>
      </c>
      <c r="B404">
        <v>360.1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</row>
    <row r="405" spans="1:15" x14ac:dyDescent="0.3">
      <c r="A405" t="s">
        <v>25</v>
      </c>
      <c r="B405">
        <v>360.2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</row>
    <row r="406" spans="1:15" x14ac:dyDescent="0.3">
      <c r="A406" t="s">
        <v>25</v>
      </c>
      <c r="B406">
        <v>361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</row>
    <row r="407" spans="1:15" x14ac:dyDescent="0.3">
      <c r="A407" t="s">
        <v>25</v>
      </c>
      <c r="B407">
        <v>362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</row>
    <row r="408" spans="1:15" x14ac:dyDescent="0.3">
      <c r="A408" t="s">
        <v>25</v>
      </c>
      <c r="B408">
        <v>364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</row>
    <row r="409" spans="1:15" x14ac:dyDescent="0.3">
      <c r="A409" t="s">
        <v>25</v>
      </c>
      <c r="B409">
        <v>365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</row>
    <row r="410" spans="1:15" x14ac:dyDescent="0.3">
      <c r="A410" t="s">
        <v>25</v>
      </c>
      <c r="B410">
        <v>366</v>
      </c>
      <c r="C410" s="7">
        <v>0</v>
      </c>
      <c r="D410" s="7">
        <v>0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</row>
    <row r="411" spans="1:15" x14ac:dyDescent="0.3">
      <c r="A411" t="s">
        <v>25</v>
      </c>
      <c r="B411">
        <v>367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</row>
    <row r="412" spans="1:15" x14ac:dyDescent="0.3">
      <c r="A412" t="s">
        <v>25</v>
      </c>
      <c r="B412">
        <v>368</v>
      </c>
      <c r="C412" s="7">
        <v>0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</row>
    <row r="413" spans="1:15" x14ac:dyDescent="0.3">
      <c r="A413" t="s">
        <v>25</v>
      </c>
      <c r="B413">
        <v>369</v>
      </c>
      <c r="C413" s="7">
        <v>0</v>
      </c>
      <c r="D413" s="7">
        <v>0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</row>
    <row r="414" spans="1:15" x14ac:dyDescent="0.3">
      <c r="A414" t="s">
        <v>25</v>
      </c>
      <c r="B414">
        <v>370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</row>
    <row r="415" spans="1:15" x14ac:dyDescent="0.3">
      <c r="A415" t="s">
        <v>25</v>
      </c>
      <c r="B415">
        <v>373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</row>
    <row r="416" spans="1:15" ht="15" thickBot="1" x14ac:dyDescent="0.4">
      <c r="B416" s="4" t="s">
        <v>6</v>
      </c>
      <c r="C416" s="5">
        <f t="shared" ref="C416:O416" si="50">SUM(C404:C415)</f>
        <v>0</v>
      </c>
      <c r="D416" s="5">
        <f t="shared" si="50"/>
        <v>0</v>
      </c>
      <c r="E416" s="5">
        <f t="shared" si="50"/>
        <v>0</v>
      </c>
      <c r="F416" s="5">
        <f t="shared" si="50"/>
        <v>0</v>
      </c>
      <c r="G416" s="5">
        <f t="shared" si="50"/>
        <v>0</v>
      </c>
      <c r="H416" s="5">
        <f t="shared" si="50"/>
        <v>0</v>
      </c>
      <c r="I416" s="5">
        <f t="shared" si="50"/>
        <v>0</v>
      </c>
      <c r="J416" s="5">
        <f t="shared" si="50"/>
        <v>0</v>
      </c>
      <c r="K416" s="5">
        <f t="shared" si="50"/>
        <v>0</v>
      </c>
      <c r="L416" s="5">
        <f t="shared" si="50"/>
        <v>0</v>
      </c>
      <c r="M416" s="5">
        <f t="shared" si="50"/>
        <v>0</v>
      </c>
      <c r="N416" s="5">
        <f t="shared" si="50"/>
        <v>0</v>
      </c>
      <c r="O416" s="5">
        <f t="shared" si="50"/>
        <v>0</v>
      </c>
    </row>
    <row r="417" spans="1:15" ht="15.5" thickTop="1" thickBot="1" x14ac:dyDescent="0.4">
      <c r="B417" s="4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ht="15" thickBot="1" x14ac:dyDescent="0.4">
      <c r="B418" s="4" t="s">
        <v>7</v>
      </c>
      <c r="C418" s="9">
        <f t="shared" ref="C418:O418" si="51">C416+C401</f>
        <v>71454672.110000044</v>
      </c>
      <c r="D418" s="9">
        <f t="shared" si="51"/>
        <v>71454672.110000044</v>
      </c>
      <c r="E418" s="9">
        <f t="shared" si="51"/>
        <v>71454672.110000044</v>
      </c>
      <c r="F418" s="9">
        <f t="shared" si="51"/>
        <v>71454672.110000044</v>
      </c>
      <c r="G418" s="9">
        <f t="shared" si="51"/>
        <v>71454672.110000044</v>
      </c>
      <c r="H418" s="9">
        <f t="shared" si="51"/>
        <v>71454672.110000044</v>
      </c>
      <c r="I418" s="9">
        <f t="shared" si="51"/>
        <v>71454672.110000044</v>
      </c>
      <c r="J418" s="9">
        <f t="shared" si="51"/>
        <v>71454672.110000044</v>
      </c>
      <c r="K418" s="9">
        <f t="shared" si="51"/>
        <v>71454672.110000044</v>
      </c>
      <c r="L418" s="9">
        <f t="shared" si="51"/>
        <v>71454672.110000044</v>
      </c>
      <c r="M418" s="9">
        <f t="shared" si="51"/>
        <v>71454672.110000044</v>
      </c>
      <c r="N418" s="9">
        <f t="shared" si="51"/>
        <v>71454672.110000044</v>
      </c>
      <c r="O418" s="9">
        <f t="shared" si="51"/>
        <v>71454672.110000044</v>
      </c>
    </row>
    <row r="420" spans="1:15" ht="15.5" x14ac:dyDescent="0.35">
      <c r="B420" s="2" t="s">
        <v>26</v>
      </c>
    </row>
    <row r="421" spans="1:15" ht="14.5" x14ac:dyDescent="0.35">
      <c r="C421" s="3">
        <f t="shared" ref="C421:O421" si="52">C389</f>
        <v>43800</v>
      </c>
      <c r="D421" s="3">
        <f t="shared" si="52"/>
        <v>43831</v>
      </c>
      <c r="E421" s="3">
        <f t="shared" si="52"/>
        <v>43862</v>
      </c>
      <c r="F421" s="3">
        <f t="shared" si="52"/>
        <v>43891</v>
      </c>
      <c r="G421" s="3">
        <f t="shared" si="52"/>
        <v>43922</v>
      </c>
      <c r="H421" s="3">
        <f t="shared" si="52"/>
        <v>43952</v>
      </c>
      <c r="I421" s="3">
        <f t="shared" si="52"/>
        <v>43983</v>
      </c>
      <c r="J421" s="3">
        <f t="shared" si="52"/>
        <v>44013</v>
      </c>
      <c r="K421" s="3">
        <f t="shared" si="52"/>
        <v>44044</v>
      </c>
      <c r="L421" s="3">
        <f t="shared" si="52"/>
        <v>44075</v>
      </c>
      <c r="M421" s="3">
        <f t="shared" si="52"/>
        <v>44105</v>
      </c>
      <c r="N421" s="3">
        <f t="shared" si="52"/>
        <v>44136</v>
      </c>
      <c r="O421" s="3">
        <f t="shared" si="52"/>
        <v>44166</v>
      </c>
    </row>
    <row r="422" spans="1:15" ht="14.5" x14ac:dyDescent="0.35">
      <c r="B422" s="4" t="s">
        <v>2</v>
      </c>
    </row>
    <row r="423" spans="1:15" x14ac:dyDescent="0.3">
      <c r="A423" t="s">
        <v>25</v>
      </c>
      <c r="B423">
        <v>350.1</v>
      </c>
      <c r="C423" s="13">
        <v>0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</row>
    <row r="424" spans="1:15" x14ac:dyDescent="0.3">
      <c r="A424" t="s">
        <v>25</v>
      </c>
      <c r="B424">
        <v>350.2</v>
      </c>
      <c r="C424" s="13">
        <v>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</row>
    <row r="425" spans="1:15" x14ac:dyDescent="0.3">
      <c r="A425" t="s">
        <v>25</v>
      </c>
      <c r="B425">
        <v>352</v>
      </c>
      <c r="C425" s="13">
        <v>1900220.8848233335</v>
      </c>
      <c r="D425" s="13">
        <v>1928269.2064184169</v>
      </c>
      <c r="E425" s="13">
        <v>1953728.6553821671</v>
      </c>
      <c r="F425" s="13">
        <v>1979188.104345917</v>
      </c>
      <c r="G425" s="13">
        <v>2004647.5533096669</v>
      </c>
      <c r="H425" s="13">
        <v>2030107.0022734171</v>
      </c>
      <c r="I425" s="13">
        <v>2055566.4512371672</v>
      </c>
      <c r="J425" s="13">
        <v>2081025.9002009172</v>
      </c>
      <c r="K425" s="13">
        <v>2106485.3491646671</v>
      </c>
      <c r="L425" s="13">
        <v>2131944.7981284172</v>
      </c>
      <c r="M425" s="13">
        <v>2157404.2470921674</v>
      </c>
      <c r="N425" s="13">
        <v>2182863.6960559171</v>
      </c>
      <c r="O425" s="13">
        <v>2208323.1450196672</v>
      </c>
    </row>
    <row r="426" spans="1:15" x14ac:dyDescent="0.3">
      <c r="A426" t="s">
        <v>25</v>
      </c>
      <c r="B426">
        <v>353</v>
      </c>
      <c r="C426" s="13">
        <v>9450896.4152374398</v>
      </c>
      <c r="D426" s="13">
        <v>9543506.5408821683</v>
      </c>
      <c r="E426" s="13">
        <v>9666115.2653823346</v>
      </c>
      <c r="F426" s="13">
        <v>9788723.9898825008</v>
      </c>
      <c r="G426" s="13">
        <v>9911332.7143826671</v>
      </c>
      <c r="H426" s="13">
        <v>10033941.438882835</v>
      </c>
      <c r="I426" s="13">
        <v>10156550.163383001</v>
      </c>
      <c r="J426" s="13">
        <v>10279158.887883168</v>
      </c>
      <c r="K426" s="13">
        <v>10401767.612383334</v>
      </c>
      <c r="L426" s="13">
        <v>10524376.3368835</v>
      </c>
      <c r="M426" s="13">
        <v>10646985.061383666</v>
      </c>
      <c r="N426" s="13">
        <v>10769593.785883833</v>
      </c>
      <c r="O426" s="13">
        <v>10892202.510383999</v>
      </c>
    </row>
    <row r="427" spans="1:15" x14ac:dyDescent="0.3">
      <c r="A427" t="s">
        <v>25</v>
      </c>
      <c r="B427">
        <v>354</v>
      </c>
      <c r="C427" s="13">
        <v>0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</row>
    <row r="428" spans="1:15" x14ac:dyDescent="0.3">
      <c r="A428" t="s">
        <v>25</v>
      </c>
      <c r="B428">
        <v>355</v>
      </c>
      <c r="C428" s="13">
        <v>0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</row>
    <row r="429" spans="1:15" x14ac:dyDescent="0.3">
      <c r="A429" t="s">
        <v>25</v>
      </c>
      <c r="B429">
        <v>356</v>
      </c>
      <c r="C429" s="13">
        <v>0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</row>
    <row r="430" spans="1:15" x14ac:dyDescent="0.3">
      <c r="A430" t="s">
        <v>25</v>
      </c>
      <c r="B430">
        <v>357</v>
      </c>
      <c r="C430" s="13">
        <v>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</row>
    <row r="431" spans="1:15" x14ac:dyDescent="0.3">
      <c r="A431" t="s">
        <v>25</v>
      </c>
      <c r="B431">
        <v>358</v>
      </c>
      <c r="C431" s="13">
        <v>0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</row>
    <row r="432" spans="1:15" x14ac:dyDescent="0.3">
      <c r="A432" t="s">
        <v>25</v>
      </c>
      <c r="B432">
        <v>359</v>
      </c>
      <c r="C432" s="13">
        <v>0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</row>
    <row r="433" spans="1:15" ht="15" thickBot="1" x14ac:dyDescent="0.4">
      <c r="B433" s="4" t="s">
        <v>4</v>
      </c>
      <c r="C433" s="14">
        <f t="shared" ref="C433:O433" si="53">SUM(C423:C432)</f>
        <v>11351117.300060773</v>
      </c>
      <c r="D433" s="14">
        <f t="shared" si="53"/>
        <v>11471775.747300586</v>
      </c>
      <c r="E433" s="14">
        <f t="shared" si="53"/>
        <v>11619843.920764502</v>
      </c>
      <c r="F433" s="14">
        <f t="shared" si="53"/>
        <v>11767912.094228419</v>
      </c>
      <c r="G433" s="14">
        <f t="shared" si="53"/>
        <v>11915980.267692335</v>
      </c>
      <c r="H433" s="14">
        <f t="shared" si="53"/>
        <v>12064048.441156253</v>
      </c>
      <c r="I433" s="14">
        <f t="shared" si="53"/>
        <v>12212116.614620168</v>
      </c>
      <c r="J433" s="14">
        <f t="shared" si="53"/>
        <v>12360184.788084084</v>
      </c>
      <c r="K433" s="14">
        <f t="shared" si="53"/>
        <v>12508252.961548001</v>
      </c>
      <c r="L433" s="14">
        <f t="shared" si="53"/>
        <v>12656321.135011917</v>
      </c>
      <c r="M433" s="14">
        <f t="shared" si="53"/>
        <v>12804389.308475833</v>
      </c>
      <c r="N433" s="14">
        <f t="shared" si="53"/>
        <v>12952457.48193975</v>
      </c>
      <c r="O433" s="14">
        <f t="shared" si="53"/>
        <v>13100525.655403666</v>
      </c>
    </row>
    <row r="434" spans="1:15" ht="13.5" thickTop="1" x14ac:dyDescent="0.3"/>
    <row r="435" spans="1:15" ht="14.5" x14ac:dyDescent="0.35">
      <c r="B435" s="4" t="s">
        <v>5</v>
      </c>
    </row>
    <row r="436" spans="1:15" x14ac:dyDescent="0.3">
      <c r="A436" t="s">
        <v>25</v>
      </c>
      <c r="B436">
        <v>360.1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</row>
    <row r="437" spans="1:15" x14ac:dyDescent="0.3">
      <c r="A437" t="s">
        <v>25</v>
      </c>
      <c r="B437">
        <v>360.2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</row>
    <row r="438" spans="1:15" x14ac:dyDescent="0.3">
      <c r="A438" t="s">
        <v>25</v>
      </c>
      <c r="B438">
        <v>361</v>
      </c>
      <c r="C438" s="7">
        <v>0</v>
      </c>
      <c r="D438" s="7">
        <v>0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</row>
    <row r="439" spans="1:15" x14ac:dyDescent="0.3">
      <c r="A439" t="s">
        <v>25</v>
      </c>
      <c r="B439">
        <v>362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</row>
    <row r="440" spans="1:15" x14ac:dyDescent="0.3">
      <c r="A440" t="s">
        <v>25</v>
      </c>
      <c r="B440">
        <v>364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</row>
    <row r="441" spans="1:15" x14ac:dyDescent="0.3">
      <c r="A441" t="s">
        <v>25</v>
      </c>
      <c r="B441">
        <v>365</v>
      </c>
      <c r="C441" s="7">
        <v>0</v>
      </c>
      <c r="D441" s="7">
        <v>0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</row>
    <row r="442" spans="1:15" x14ac:dyDescent="0.3">
      <c r="A442" t="s">
        <v>25</v>
      </c>
      <c r="B442">
        <v>366</v>
      </c>
      <c r="C442" s="7">
        <v>0</v>
      </c>
      <c r="D442" s="7">
        <v>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</row>
    <row r="443" spans="1:15" x14ac:dyDescent="0.3">
      <c r="A443" t="s">
        <v>25</v>
      </c>
      <c r="B443">
        <v>367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</row>
    <row r="444" spans="1:15" x14ac:dyDescent="0.3">
      <c r="A444" t="s">
        <v>25</v>
      </c>
      <c r="B444">
        <v>368</v>
      </c>
      <c r="C444" s="7">
        <v>0</v>
      </c>
      <c r="D444" s="7">
        <v>0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</row>
    <row r="445" spans="1:15" x14ac:dyDescent="0.3">
      <c r="A445" t="s">
        <v>25</v>
      </c>
      <c r="B445">
        <v>369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</row>
    <row r="446" spans="1:15" x14ac:dyDescent="0.3">
      <c r="A446" t="s">
        <v>25</v>
      </c>
      <c r="B446">
        <v>370</v>
      </c>
      <c r="C446" s="7">
        <v>0</v>
      </c>
      <c r="D446" s="7">
        <v>0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</row>
    <row r="447" spans="1:15" x14ac:dyDescent="0.3">
      <c r="A447" t="s">
        <v>25</v>
      </c>
      <c r="B447">
        <v>373</v>
      </c>
      <c r="C447" s="7">
        <v>0</v>
      </c>
      <c r="D447" s="7">
        <v>0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</row>
    <row r="448" spans="1:15" ht="15" thickBot="1" x14ac:dyDescent="0.4">
      <c r="B448" s="4" t="s">
        <v>6</v>
      </c>
      <c r="C448" s="5">
        <f t="shared" ref="C448:O448" si="54">SUM(C436:C447)</f>
        <v>0</v>
      </c>
      <c r="D448" s="5">
        <f t="shared" si="54"/>
        <v>0</v>
      </c>
      <c r="E448" s="5">
        <f t="shared" si="54"/>
        <v>0</v>
      </c>
      <c r="F448" s="5">
        <f t="shared" si="54"/>
        <v>0</v>
      </c>
      <c r="G448" s="5">
        <f t="shared" si="54"/>
        <v>0</v>
      </c>
      <c r="H448" s="5">
        <f t="shared" si="54"/>
        <v>0</v>
      </c>
      <c r="I448" s="5">
        <f t="shared" si="54"/>
        <v>0</v>
      </c>
      <c r="J448" s="5">
        <f t="shared" si="54"/>
        <v>0</v>
      </c>
      <c r="K448" s="5">
        <f t="shared" si="54"/>
        <v>0</v>
      </c>
      <c r="L448" s="5">
        <f t="shared" si="54"/>
        <v>0</v>
      </c>
      <c r="M448" s="5">
        <f t="shared" si="54"/>
        <v>0</v>
      </c>
      <c r="N448" s="5">
        <f t="shared" si="54"/>
        <v>0</v>
      </c>
      <c r="O448" s="5">
        <f t="shared" si="54"/>
        <v>0</v>
      </c>
    </row>
    <row r="449" spans="1:15" ht="15.5" thickTop="1" thickBot="1" x14ac:dyDescent="0.4">
      <c r="B449" s="4"/>
    </row>
    <row r="450" spans="1:15" ht="15" thickBot="1" x14ac:dyDescent="0.4">
      <c r="B450" s="4" t="s">
        <v>7</v>
      </c>
      <c r="C450" s="9">
        <f t="shared" ref="C450:O450" si="55">C448+C433</f>
        <v>11351117.300060773</v>
      </c>
      <c r="D450" s="9">
        <f t="shared" si="55"/>
        <v>11471775.747300586</v>
      </c>
      <c r="E450" s="9">
        <f t="shared" si="55"/>
        <v>11619843.920764502</v>
      </c>
      <c r="F450" s="9">
        <f t="shared" si="55"/>
        <v>11767912.094228419</v>
      </c>
      <c r="G450" s="9">
        <f t="shared" si="55"/>
        <v>11915980.267692335</v>
      </c>
      <c r="H450" s="9">
        <f t="shared" si="55"/>
        <v>12064048.441156253</v>
      </c>
      <c r="I450" s="9">
        <f t="shared" si="55"/>
        <v>12212116.614620168</v>
      </c>
      <c r="J450" s="9">
        <f t="shared" si="55"/>
        <v>12360184.788084084</v>
      </c>
      <c r="K450" s="9">
        <f t="shared" si="55"/>
        <v>12508252.961548001</v>
      </c>
      <c r="L450" s="9">
        <f t="shared" si="55"/>
        <v>12656321.135011917</v>
      </c>
      <c r="M450" s="9">
        <f t="shared" si="55"/>
        <v>12804389.308475833</v>
      </c>
      <c r="N450" s="9">
        <f t="shared" si="55"/>
        <v>12952457.48193975</v>
      </c>
      <c r="O450" s="9">
        <f t="shared" si="55"/>
        <v>13100525.655403666</v>
      </c>
    </row>
    <row r="451" spans="1:15" ht="14.5" x14ac:dyDescent="0.35">
      <c r="B451" s="4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ht="15.5" x14ac:dyDescent="0.35">
      <c r="B452" s="15" t="s">
        <v>27</v>
      </c>
    </row>
    <row r="453" spans="1:15" ht="14.5" x14ac:dyDescent="0.35">
      <c r="C453" s="3">
        <f t="shared" ref="C453:O453" si="56">C421</f>
        <v>43800</v>
      </c>
      <c r="D453" s="3">
        <f t="shared" si="56"/>
        <v>43831</v>
      </c>
      <c r="E453" s="3">
        <f t="shared" si="56"/>
        <v>43862</v>
      </c>
      <c r="F453" s="3">
        <f t="shared" si="56"/>
        <v>43891</v>
      </c>
      <c r="G453" s="3">
        <f t="shared" si="56"/>
        <v>43922</v>
      </c>
      <c r="H453" s="3">
        <f t="shared" si="56"/>
        <v>43952</v>
      </c>
      <c r="I453" s="3">
        <f t="shared" si="56"/>
        <v>43983</v>
      </c>
      <c r="J453" s="3">
        <f t="shared" si="56"/>
        <v>44013</v>
      </c>
      <c r="K453" s="3">
        <f t="shared" si="56"/>
        <v>44044</v>
      </c>
      <c r="L453" s="3">
        <f t="shared" si="56"/>
        <v>44075</v>
      </c>
      <c r="M453" s="3">
        <f t="shared" si="56"/>
        <v>44105</v>
      </c>
      <c r="N453" s="3">
        <f t="shared" si="56"/>
        <v>44136</v>
      </c>
      <c r="O453" s="3">
        <f t="shared" si="56"/>
        <v>44166</v>
      </c>
    </row>
    <row r="454" spans="1:15" ht="14.5" x14ac:dyDescent="0.35">
      <c r="B454" s="4" t="s">
        <v>2</v>
      </c>
    </row>
    <row r="455" spans="1:15" x14ac:dyDescent="0.3">
      <c r="A455" t="s">
        <v>28</v>
      </c>
      <c r="B455">
        <v>350.1</v>
      </c>
      <c r="C455" s="13">
        <v>0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</row>
    <row r="456" spans="1:15" x14ac:dyDescent="0.3">
      <c r="A456" t="s">
        <v>28</v>
      </c>
      <c r="B456">
        <v>350.2</v>
      </c>
      <c r="C456" s="13">
        <v>0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</row>
    <row r="457" spans="1:15" x14ac:dyDescent="0.3">
      <c r="A457" t="s">
        <v>28</v>
      </c>
      <c r="B457">
        <v>352</v>
      </c>
      <c r="C457" s="13">
        <v>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</row>
    <row r="458" spans="1:15" x14ac:dyDescent="0.3">
      <c r="A458" t="s">
        <v>28</v>
      </c>
      <c r="B458">
        <v>353</v>
      </c>
      <c r="C458" s="13">
        <v>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</row>
    <row r="459" spans="1:15" x14ac:dyDescent="0.3">
      <c r="A459" t="s">
        <v>28</v>
      </c>
      <c r="B459">
        <v>354</v>
      </c>
      <c r="C459" s="13">
        <v>0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</row>
    <row r="460" spans="1:15" x14ac:dyDescent="0.3">
      <c r="A460" t="s">
        <v>28</v>
      </c>
      <c r="B460">
        <v>355</v>
      </c>
      <c r="C460" s="13">
        <v>0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</row>
    <row r="461" spans="1:15" x14ac:dyDescent="0.3">
      <c r="A461" t="s">
        <v>28</v>
      </c>
      <c r="B461">
        <v>356</v>
      </c>
      <c r="C461" s="13">
        <v>0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</row>
    <row r="462" spans="1:15" x14ac:dyDescent="0.3">
      <c r="A462" t="s">
        <v>28</v>
      </c>
      <c r="B462">
        <v>357</v>
      </c>
      <c r="C462" s="13">
        <v>0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</row>
    <row r="463" spans="1:15" x14ac:dyDescent="0.3">
      <c r="A463" t="s">
        <v>28</v>
      </c>
      <c r="B463">
        <v>358</v>
      </c>
      <c r="C463" s="13">
        <v>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</row>
    <row r="464" spans="1:15" x14ac:dyDescent="0.3">
      <c r="A464" t="s">
        <v>28</v>
      </c>
      <c r="B464">
        <v>359</v>
      </c>
      <c r="C464" s="13">
        <v>0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</row>
    <row r="465" spans="1:15" ht="15" thickBot="1" x14ac:dyDescent="0.4">
      <c r="B465" s="4" t="s">
        <v>4</v>
      </c>
      <c r="C465" s="5">
        <f t="shared" ref="C465:O465" si="57">SUM(C455:C464)</f>
        <v>0</v>
      </c>
      <c r="D465" s="5">
        <f t="shared" si="57"/>
        <v>0</v>
      </c>
      <c r="E465" s="5">
        <f t="shared" si="57"/>
        <v>0</v>
      </c>
      <c r="F465" s="5">
        <f t="shared" si="57"/>
        <v>0</v>
      </c>
      <c r="G465" s="5">
        <f t="shared" si="57"/>
        <v>0</v>
      </c>
      <c r="H465" s="5">
        <f t="shared" si="57"/>
        <v>0</v>
      </c>
      <c r="I465" s="5">
        <f t="shared" si="57"/>
        <v>0</v>
      </c>
      <c r="J465" s="5">
        <f t="shared" si="57"/>
        <v>0</v>
      </c>
      <c r="K465" s="5">
        <f t="shared" si="57"/>
        <v>0</v>
      </c>
      <c r="L465" s="5">
        <f t="shared" si="57"/>
        <v>0</v>
      </c>
      <c r="M465" s="5">
        <f t="shared" si="57"/>
        <v>0</v>
      </c>
      <c r="N465" s="5">
        <f t="shared" si="57"/>
        <v>0</v>
      </c>
      <c r="O465" s="5">
        <f t="shared" si="57"/>
        <v>0</v>
      </c>
    </row>
    <row r="466" spans="1:15" ht="13.5" thickTop="1" x14ac:dyDescent="0.3"/>
    <row r="467" spans="1:15" ht="14.5" x14ac:dyDescent="0.35">
      <c r="B467" s="4" t="s">
        <v>5</v>
      </c>
    </row>
    <row r="468" spans="1:15" x14ac:dyDescent="0.3">
      <c r="A468" t="s">
        <v>28</v>
      </c>
      <c r="B468">
        <v>360.1</v>
      </c>
      <c r="C468" s="7">
        <v>0</v>
      </c>
      <c r="D468" s="7">
        <v>0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</row>
    <row r="469" spans="1:15" x14ac:dyDescent="0.3">
      <c r="A469" t="s">
        <v>28</v>
      </c>
      <c r="B469">
        <v>360.2</v>
      </c>
      <c r="C469" s="7">
        <v>0</v>
      </c>
      <c r="D469" s="7">
        <v>0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</row>
    <row r="470" spans="1:15" x14ac:dyDescent="0.3">
      <c r="A470" t="s">
        <v>28</v>
      </c>
      <c r="B470">
        <v>361</v>
      </c>
      <c r="C470" s="7">
        <v>0</v>
      </c>
      <c r="D470" s="7">
        <v>0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</row>
    <row r="471" spans="1:15" x14ac:dyDescent="0.3">
      <c r="A471" t="s">
        <v>28</v>
      </c>
      <c r="B471">
        <v>362</v>
      </c>
      <c r="C471" s="7">
        <v>0</v>
      </c>
      <c r="D471" s="7">
        <v>0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</row>
    <row r="472" spans="1:15" x14ac:dyDescent="0.3">
      <c r="A472" t="s">
        <v>28</v>
      </c>
      <c r="B472">
        <v>364</v>
      </c>
      <c r="C472" s="7">
        <v>0</v>
      </c>
      <c r="D472" s="7">
        <v>0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</row>
    <row r="473" spans="1:15" x14ac:dyDescent="0.3">
      <c r="A473" t="s">
        <v>28</v>
      </c>
      <c r="B473">
        <v>365</v>
      </c>
      <c r="C473" s="7">
        <v>0</v>
      </c>
      <c r="D473" s="7">
        <v>0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</row>
    <row r="474" spans="1:15" x14ac:dyDescent="0.3">
      <c r="A474" t="s">
        <v>28</v>
      </c>
      <c r="B474">
        <v>366</v>
      </c>
      <c r="C474" s="7">
        <v>0</v>
      </c>
      <c r="D474" s="7">
        <v>0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</row>
    <row r="475" spans="1:15" x14ac:dyDescent="0.3">
      <c r="A475" t="s">
        <v>28</v>
      </c>
      <c r="B475">
        <v>367</v>
      </c>
      <c r="C475" s="7">
        <v>0</v>
      </c>
      <c r="D475" s="7">
        <v>0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</row>
    <row r="476" spans="1:15" x14ac:dyDescent="0.3">
      <c r="A476" t="s">
        <v>28</v>
      </c>
      <c r="B476">
        <v>368</v>
      </c>
      <c r="C476" s="7">
        <v>0</v>
      </c>
      <c r="D476" s="7">
        <v>0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</row>
    <row r="477" spans="1:15" x14ac:dyDescent="0.3">
      <c r="A477" t="s">
        <v>28</v>
      </c>
      <c r="B477">
        <v>369</v>
      </c>
      <c r="C477" s="7">
        <v>0</v>
      </c>
      <c r="D477" s="7">
        <v>0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</row>
    <row r="478" spans="1:15" x14ac:dyDescent="0.3">
      <c r="A478" t="s">
        <v>28</v>
      </c>
      <c r="B478">
        <v>370</v>
      </c>
      <c r="C478" s="7">
        <v>0</v>
      </c>
      <c r="D478" s="7">
        <v>0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</row>
    <row r="479" spans="1:15" x14ac:dyDescent="0.3">
      <c r="A479" t="s">
        <v>28</v>
      </c>
      <c r="B479">
        <v>373</v>
      </c>
      <c r="C479" s="7">
        <v>0</v>
      </c>
      <c r="D479" s="7">
        <v>0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</row>
    <row r="480" spans="1:15" ht="15" thickBot="1" x14ac:dyDescent="0.4">
      <c r="B480" s="4" t="s">
        <v>6</v>
      </c>
      <c r="C480" s="5">
        <f t="shared" ref="C480:O480" si="58">SUM(C468:C479)</f>
        <v>0</v>
      </c>
      <c r="D480" s="5">
        <f t="shared" si="58"/>
        <v>0</v>
      </c>
      <c r="E480" s="5">
        <f t="shared" si="58"/>
        <v>0</v>
      </c>
      <c r="F480" s="5">
        <f t="shared" si="58"/>
        <v>0</v>
      </c>
      <c r="G480" s="5">
        <f t="shared" si="58"/>
        <v>0</v>
      </c>
      <c r="H480" s="5">
        <f t="shared" si="58"/>
        <v>0</v>
      </c>
      <c r="I480" s="5">
        <f t="shared" si="58"/>
        <v>0</v>
      </c>
      <c r="J480" s="5">
        <f t="shared" si="58"/>
        <v>0</v>
      </c>
      <c r="K480" s="5">
        <f t="shared" si="58"/>
        <v>0</v>
      </c>
      <c r="L480" s="5">
        <f t="shared" si="58"/>
        <v>0</v>
      </c>
      <c r="M480" s="5">
        <f t="shared" si="58"/>
        <v>0</v>
      </c>
      <c r="N480" s="5">
        <f t="shared" si="58"/>
        <v>0</v>
      </c>
      <c r="O480" s="5">
        <f t="shared" si="58"/>
        <v>0</v>
      </c>
    </row>
    <row r="481" spans="1:15" ht="15.5" thickTop="1" thickBot="1" x14ac:dyDescent="0.4">
      <c r="B481" s="4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ht="15" thickBot="1" x14ac:dyDescent="0.4">
      <c r="B482" s="4" t="s">
        <v>7</v>
      </c>
      <c r="C482" s="9">
        <f t="shared" ref="C482:O482" si="59">C480+C465</f>
        <v>0</v>
      </c>
      <c r="D482" s="9">
        <f t="shared" si="59"/>
        <v>0</v>
      </c>
      <c r="E482" s="9">
        <f t="shared" si="59"/>
        <v>0</v>
      </c>
      <c r="F482" s="9">
        <f t="shared" si="59"/>
        <v>0</v>
      </c>
      <c r="G482" s="9">
        <f t="shared" si="59"/>
        <v>0</v>
      </c>
      <c r="H482" s="9">
        <f t="shared" si="59"/>
        <v>0</v>
      </c>
      <c r="I482" s="9">
        <f t="shared" si="59"/>
        <v>0</v>
      </c>
      <c r="J482" s="9">
        <f t="shared" si="59"/>
        <v>0</v>
      </c>
      <c r="K482" s="9">
        <f t="shared" si="59"/>
        <v>0</v>
      </c>
      <c r="L482" s="9">
        <f t="shared" si="59"/>
        <v>0</v>
      </c>
      <c r="M482" s="9">
        <f t="shared" si="59"/>
        <v>0</v>
      </c>
      <c r="N482" s="9">
        <f t="shared" si="59"/>
        <v>0</v>
      </c>
      <c r="O482" s="9">
        <f t="shared" si="59"/>
        <v>0</v>
      </c>
    </row>
    <row r="484" spans="1:15" ht="15.5" x14ac:dyDescent="0.35">
      <c r="B484" s="2" t="s">
        <v>29</v>
      </c>
    </row>
    <row r="485" spans="1:15" ht="14.5" x14ac:dyDescent="0.35">
      <c r="C485" s="3">
        <f t="shared" ref="C485:O485" si="60">C453</f>
        <v>43800</v>
      </c>
      <c r="D485" s="3">
        <f t="shared" si="60"/>
        <v>43831</v>
      </c>
      <c r="E485" s="3">
        <f t="shared" si="60"/>
        <v>43862</v>
      </c>
      <c r="F485" s="3">
        <f t="shared" si="60"/>
        <v>43891</v>
      </c>
      <c r="G485" s="3">
        <f t="shared" si="60"/>
        <v>43922</v>
      </c>
      <c r="H485" s="3">
        <f t="shared" si="60"/>
        <v>43952</v>
      </c>
      <c r="I485" s="3">
        <f t="shared" si="60"/>
        <v>43983</v>
      </c>
      <c r="J485" s="3">
        <f t="shared" si="60"/>
        <v>44013</v>
      </c>
      <c r="K485" s="3">
        <f t="shared" si="60"/>
        <v>44044</v>
      </c>
      <c r="L485" s="3">
        <f t="shared" si="60"/>
        <v>44075</v>
      </c>
      <c r="M485" s="3">
        <f t="shared" si="60"/>
        <v>44105</v>
      </c>
      <c r="N485" s="3">
        <f t="shared" si="60"/>
        <v>44136</v>
      </c>
      <c r="O485" s="3">
        <f t="shared" si="60"/>
        <v>44166</v>
      </c>
    </row>
    <row r="486" spans="1:15" ht="14.5" x14ac:dyDescent="0.35">
      <c r="B486" s="4" t="s">
        <v>2</v>
      </c>
    </row>
    <row r="487" spans="1:15" x14ac:dyDescent="0.3">
      <c r="A487" t="s">
        <v>28</v>
      </c>
      <c r="B487">
        <v>350.1</v>
      </c>
      <c r="C487" s="13">
        <v>0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</row>
    <row r="488" spans="1:15" x14ac:dyDescent="0.3">
      <c r="A488" t="s">
        <v>28</v>
      </c>
      <c r="B488">
        <v>350.2</v>
      </c>
      <c r="C488" s="13">
        <v>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</row>
    <row r="489" spans="1:15" x14ac:dyDescent="0.3">
      <c r="A489" t="s">
        <v>28</v>
      </c>
      <c r="B489">
        <v>352</v>
      </c>
      <c r="C489" s="13">
        <v>0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</row>
    <row r="490" spans="1:15" x14ac:dyDescent="0.3">
      <c r="A490" t="s">
        <v>28</v>
      </c>
      <c r="B490">
        <v>353</v>
      </c>
      <c r="C490" s="13">
        <v>0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</row>
    <row r="491" spans="1:15" x14ac:dyDescent="0.3">
      <c r="A491" t="s">
        <v>28</v>
      </c>
      <c r="B491">
        <v>354</v>
      </c>
      <c r="C491" s="13">
        <v>0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</row>
    <row r="492" spans="1:15" x14ac:dyDescent="0.3">
      <c r="A492" t="s">
        <v>28</v>
      </c>
      <c r="B492">
        <v>355</v>
      </c>
      <c r="C492" s="13">
        <v>0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</row>
    <row r="493" spans="1:15" x14ac:dyDescent="0.3">
      <c r="A493" t="s">
        <v>28</v>
      </c>
      <c r="B493">
        <v>356</v>
      </c>
      <c r="C493" s="13">
        <v>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</row>
    <row r="494" spans="1:15" x14ac:dyDescent="0.3">
      <c r="A494" t="s">
        <v>28</v>
      </c>
      <c r="B494">
        <v>357</v>
      </c>
      <c r="C494" s="13">
        <v>0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</row>
    <row r="495" spans="1:15" x14ac:dyDescent="0.3">
      <c r="A495" t="s">
        <v>28</v>
      </c>
      <c r="B495">
        <v>358</v>
      </c>
      <c r="C495" s="13">
        <v>0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</row>
    <row r="496" spans="1:15" x14ac:dyDescent="0.3">
      <c r="A496" t="s">
        <v>28</v>
      </c>
      <c r="B496">
        <v>359</v>
      </c>
      <c r="C496" s="13">
        <v>0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</row>
    <row r="497" spans="1:15" ht="15" thickBot="1" x14ac:dyDescent="0.4">
      <c r="B497" s="4" t="s">
        <v>4</v>
      </c>
      <c r="C497" s="5">
        <f t="shared" ref="C497:O497" si="61">SUM(C487:C496)</f>
        <v>0</v>
      </c>
      <c r="D497" s="5">
        <f t="shared" si="61"/>
        <v>0</v>
      </c>
      <c r="E497" s="5">
        <f t="shared" si="61"/>
        <v>0</v>
      </c>
      <c r="F497" s="5">
        <f t="shared" si="61"/>
        <v>0</v>
      </c>
      <c r="G497" s="5">
        <f t="shared" si="61"/>
        <v>0</v>
      </c>
      <c r="H497" s="5">
        <f t="shared" si="61"/>
        <v>0</v>
      </c>
      <c r="I497" s="5">
        <f t="shared" si="61"/>
        <v>0</v>
      </c>
      <c r="J497" s="5">
        <f t="shared" si="61"/>
        <v>0</v>
      </c>
      <c r="K497" s="5">
        <f t="shared" si="61"/>
        <v>0</v>
      </c>
      <c r="L497" s="5">
        <f t="shared" si="61"/>
        <v>0</v>
      </c>
      <c r="M497" s="5">
        <f t="shared" si="61"/>
        <v>0</v>
      </c>
      <c r="N497" s="5">
        <f t="shared" si="61"/>
        <v>0</v>
      </c>
      <c r="O497" s="5">
        <f t="shared" si="61"/>
        <v>0</v>
      </c>
    </row>
    <row r="498" spans="1:15" ht="13.5" thickTop="1" x14ac:dyDescent="0.3"/>
    <row r="499" spans="1:15" ht="14.5" x14ac:dyDescent="0.35">
      <c r="B499" s="4" t="s">
        <v>5</v>
      </c>
    </row>
    <row r="500" spans="1:15" x14ac:dyDescent="0.3">
      <c r="A500" t="s">
        <v>28</v>
      </c>
      <c r="B500">
        <v>360.1</v>
      </c>
      <c r="C500" s="7">
        <v>0</v>
      </c>
      <c r="D500" s="7">
        <v>0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</row>
    <row r="501" spans="1:15" x14ac:dyDescent="0.3">
      <c r="A501" t="s">
        <v>28</v>
      </c>
      <c r="B501">
        <v>360.2</v>
      </c>
      <c r="C501" s="7">
        <v>0</v>
      </c>
      <c r="D501" s="7">
        <v>0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</row>
    <row r="502" spans="1:15" x14ac:dyDescent="0.3">
      <c r="A502" t="s">
        <v>28</v>
      </c>
      <c r="B502">
        <v>361</v>
      </c>
      <c r="C502" s="7">
        <v>0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</row>
    <row r="503" spans="1:15" x14ac:dyDescent="0.3">
      <c r="A503" t="s">
        <v>28</v>
      </c>
      <c r="B503">
        <v>362</v>
      </c>
      <c r="C503" s="7">
        <v>0</v>
      </c>
      <c r="D503" s="7">
        <v>0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</row>
    <row r="504" spans="1:15" x14ac:dyDescent="0.3">
      <c r="A504" t="s">
        <v>28</v>
      </c>
      <c r="B504">
        <v>364</v>
      </c>
      <c r="C504" s="7">
        <v>0</v>
      </c>
      <c r="D504" s="7">
        <v>0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</row>
    <row r="505" spans="1:15" x14ac:dyDescent="0.3">
      <c r="A505" t="s">
        <v>28</v>
      </c>
      <c r="B505">
        <v>365</v>
      </c>
      <c r="C505" s="7">
        <v>0</v>
      </c>
      <c r="D505" s="7">
        <v>0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</row>
    <row r="506" spans="1:15" x14ac:dyDescent="0.3">
      <c r="A506" t="s">
        <v>28</v>
      </c>
      <c r="B506">
        <v>366</v>
      </c>
      <c r="C506" s="7">
        <v>0</v>
      </c>
      <c r="D506" s="7">
        <v>0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</row>
    <row r="507" spans="1:15" x14ac:dyDescent="0.3">
      <c r="A507" t="s">
        <v>28</v>
      </c>
      <c r="B507">
        <v>367</v>
      </c>
      <c r="C507" s="7">
        <v>0</v>
      </c>
      <c r="D507" s="7">
        <v>0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</row>
    <row r="508" spans="1:15" x14ac:dyDescent="0.3">
      <c r="A508" t="s">
        <v>28</v>
      </c>
      <c r="B508">
        <v>368</v>
      </c>
      <c r="C508" s="7">
        <v>0</v>
      </c>
      <c r="D508" s="7">
        <v>0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</row>
    <row r="509" spans="1:15" x14ac:dyDescent="0.3">
      <c r="A509" t="s">
        <v>28</v>
      </c>
      <c r="B509">
        <v>369</v>
      </c>
      <c r="C509" s="7">
        <v>0</v>
      </c>
      <c r="D509" s="7">
        <v>0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</row>
    <row r="510" spans="1:15" x14ac:dyDescent="0.3">
      <c r="A510" t="s">
        <v>28</v>
      </c>
      <c r="B510">
        <v>370</v>
      </c>
      <c r="C510" s="7">
        <v>0</v>
      </c>
      <c r="D510" s="7">
        <v>0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</row>
    <row r="511" spans="1:15" x14ac:dyDescent="0.3">
      <c r="A511" t="s">
        <v>28</v>
      </c>
      <c r="B511">
        <v>373</v>
      </c>
      <c r="C511" s="7">
        <v>0</v>
      </c>
      <c r="D511" s="7">
        <v>0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</row>
    <row r="512" spans="1:15" ht="15" thickBot="1" x14ac:dyDescent="0.4">
      <c r="B512" s="4" t="s">
        <v>6</v>
      </c>
      <c r="C512" s="5">
        <f t="shared" ref="C512:O512" si="62">SUM(C500:C511)</f>
        <v>0</v>
      </c>
      <c r="D512" s="5">
        <f t="shared" si="62"/>
        <v>0</v>
      </c>
      <c r="E512" s="5">
        <f t="shared" si="62"/>
        <v>0</v>
      </c>
      <c r="F512" s="5">
        <f t="shared" si="62"/>
        <v>0</v>
      </c>
      <c r="G512" s="5">
        <f t="shared" si="62"/>
        <v>0</v>
      </c>
      <c r="H512" s="5">
        <f t="shared" si="62"/>
        <v>0</v>
      </c>
      <c r="I512" s="5">
        <f t="shared" si="62"/>
        <v>0</v>
      </c>
      <c r="J512" s="5">
        <f t="shared" si="62"/>
        <v>0</v>
      </c>
      <c r="K512" s="5">
        <f t="shared" si="62"/>
        <v>0</v>
      </c>
      <c r="L512" s="5">
        <f t="shared" si="62"/>
        <v>0</v>
      </c>
      <c r="M512" s="5">
        <f t="shared" si="62"/>
        <v>0</v>
      </c>
      <c r="N512" s="5">
        <f t="shared" si="62"/>
        <v>0</v>
      </c>
      <c r="O512" s="5">
        <f t="shared" si="62"/>
        <v>0</v>
      </c>
    </row>
    <row r="513" spans="1:15" ht="15.5" thickTop="1" thickBot="1" x14ac:dyDescent="0.4">
      <c r="B513" s="4"/>
    </row>
    <row r="514" spans="1:15" ht="15" thickBot="1" x14ac:dyDescent="0.4">
      <c r="B514" s="4" t="s">
        <v>7</v>
      </c>
      <c r="C514" s="9">
        <f t="shared" ref="C514:O514" si="63">C512+C497</f>
        <v>0</v>
      </c>
      <c r="D514" s="9">
        <f t="shared" si="63"/>
        <v>0</v>
      </c>
      <c r="E514" s="9">
        <f t="shared" si="63"/>
        <v>0</v>
      </c>
      <c r="F514" s="9">
        <f t="shared" si="63"/>
        <v>0</v>
      </c>
      <c r="G514" s="9">
        <f t="shared" si="63"/>
        <v>0</v>
      </c>
      <c r="H514" s="9">
        <f t="shared" si="63"/>
        <v>0</v>
      </c>
      <c r="I514" s="9">
        <f t="shared" si="63"/>
        <v>0</v>
      </c>
      <c r="J514" s="9">
        <f t="shared" si="63"/>
        <v>0</v>
      </c>
      <c r="K514" s="9">
        <f t="shared" si="63"/>
        <v>0</v>
      </c>
      <c r="L514" s="9">
        <f t="shared" si="63"/>
        <v>0</v>
      </c>
      <c r="M514" s="9">
        <f t="shared" si="63"/>
        <v>0</v>
      </c>
      <c r="N514" s="9">
        <f t="shared" si="63"/>
        <v>0</v>
      </c>
      <c r="O514" s="9">
        <f t="shared" si="63"/>
        <v>0</v>
      </c>
    </row>
    <row r="516" spans="1:15" ht="15.5" x14ac:dyDescent="0.35">
      <c r="B516" s="15" t="s">
        <v>30</v>
      </c>
    </row>
    <row r="517" spans="1:15" ht="14.5" x14ac:dyDescent="0.35">
      <c r="C517" s="3">
        <f t="shared" ref="C517:O517" si="64">C485</f>
        <v>43800</v>
      </c>
      <c r="D517" s="3">
        <f t="shared" si="64"/>
        <v>43831</v>
      </c>
      <c r="E517" s="3">
        <f t="shared" si="64"/>
        <v>43862</v>
      </c>
      <c r="F517" s="3">
        <f t="shared" si="64"/>
        <v>43891</v>
      </c>
      <c r="G517" s="3">
        <f t="shared" si="64"/>
        <v>43922</v>
      </c>
      <c r="H517" s="3">
        <f t="shared" si="64"/>
        <v>43952</v>
      </c>
      <c r="I517" s="3">
        <f t="shared" si="64"/>
        <v>43983</v>
      </c>
      <c r="J517" s="3">
        <f t="shared" si="64"/>
        <v>44013</v>
      </c>
      <c r="K517" s="3">
        <f t="shared" si="64"/>
        <v>44044</v>
      </c>
      <c r="L517" s="3">
        <f t="shared" si="64"/>
        <v>44075</v>
      </c>
      <c r="M517" s="3">
        <f t="shared" si="64"/>
        <v>44105</v>
      </c>
      <c r="N517" s="3">
        <f t="shared" si="64"/>
        <v>44136</v>
      </c>
      <c r="O517" s="3">
        <f t="shared" si="64"/>
        <v>44166</v>
      </c>
    </row>
    <row r="518" spans="1:15" ht="14.5" x14ac:dyDescent="0.35">
      <c r="B518" s="4" t="s">
        <v>2</v>
      </c>
    </row>
    <row r="519" spans="1:15" x14ac:dyDescent="0.3">
      <c r="A519" t="s">
        <v>31</v>
      </c>
      <c r="B519">
        <v>350.1</v>
      </c>
      <c r="C519" s="13">
        <v>0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</row>
    <row r="520" spans="1:15" x14ac:dyDescent="0.3">
      <c r="A520" t="s">
        <v>31</v>
      </c>
      <c r="B520">
        <v>350.2</v>
      </c>
      <c r="C520" s="13">
        <v>0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</row>
    <row r="521" spans="1:15" x14ac:dyDescent="0.3">
      <c r="A521" t="s">
        <v>31</v>
      </c>
      <c r="B521">
        <v>352</v>
      </c>
      <c r="C521" s="13">
        <v>0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</row>
    <row r="522" spans="1:15" x14ac:dyDescent="0.3">
      <c r="A522" t="s">
        <v>31</v>
      </c>
      <c r="B522">
        <v>353</v>
      </c>
      <c r="C522" s="13">
        <v>3156346.3000000007</v>
      </c>
      <c r="D522" s="13">
        <v>3156346.3000000007</v>
      </c>
      <c r="E522" s="13">
        <v>8597420.2400000021</v>
      </c>
      <c r="F522" s="13">
        <v>9035781.4900000021</v>
      </c>
      <c r="G522" s="13">
        <v>9051812.9300000016</v>
      </c>
      <c r="H522" s="13">
        <v>9110638.2700000014</v>
      </c>
      <c r="I522" s="13">
        <v>9143952.7200000007</v>
      </c>
      <c r="J522" s="13">
        <v>9161733.7000000011</v>
      </c>
      <c r="K522" s="13">
        <v>9187384.1800000016</v>
      </c>
      <c r="L522" s="13">
        <v>9205696.0300000012</v>
      </c>
      <c r="M522" s="13">
        <v>9250610.7000000011</v>
      </c>
      <c r="N522" s="13">
        <v>17404943.48</v>
      </c>
      <c r="O522" s="13">
        <v>9270643.8900000006</v>
      </c>
    </row>
    <row r="523" spans="1:15" x14ac:dyDescent="0.3">
      <c r="A523" t="s">
        <v>31</v>
      </c>
      <c r="B523">
        <v>354</v>
      </c>
      <c r="C523" s="13">
        <v>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</row>
    <row r="524" spans="1:15" x14ac:dyDescent="0.3">
      <c r="A524" t="s">
        <v>31</v>
      </c>
      <c r="B524">
        <v>355</v>
      </c>
      <c r="C524" s="13">
        <v>0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</row>
    <row r="525" spans="1:15" x14ac:dyDescent="0.3">
      <c r="A525" t="s">
        <v>31</v>
      </c>
      <c r="B525">
        <v>356</v>
      </c>
      <c r="C525" s="13">
        <v>0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</row>
    <row r="526" spans="1:15" x14ac:dyDescent="0.3">
      <c r="A526" t="s">
        <v>31</v>
      </c>
      <c r="B526">
        <v>357</v>
      </c>
      <c r="C526" s="13">
        <v>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</row>
    <row r="527" spans="1:15" x14ac:dyDescent="0.3">
      <c r="A527" t="s">
        <v>31</v>
      </c>
      <c r="B527">
        <v>358</v>
      </c>
      <c r="C527" s="13">
        <v>0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</row>
    <row r="528" spans="1:15" x14ac:dyDescent="0.3">
      <c r="A528" t="s">
        <v>31</v>
      </c>
      <c r="B528">
        <v>359</v>
      </c>
      <c r="C528" s="13">
        <v>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</row>
    <row r="529" spans="1:15" ht="15" thickBot="1" x14ac:dyDescent="0.4">
      <c r="B529" s="4" t="s">
        <v>4</v>
      </c>
      <c r="C529" s="5">
        <f t="shared" ref="C529:O529" si="65">SUM(C519:C528)</f>
        <v>3156346.3000000007</v>
      </c>
      <c r="D529" s="5">
        <f t="shared" si="65"/>
        <v>3156346.3000000007</v>
      </c>
      <c r="E529" s="5">
        <f t="shared" si="65"/>
        <v>8597420.2400000021</v>
      </c>
      <c r="F529" s="5">
        <f t="shared" si="65"/>
        <v>9035781.4900000021</v>
      </c>
      <c r="G529" s="5">
        <f t="shared" si="65"/>
        <v>9051812.9300000016</v>
      </c>
      <c r="H529" s="5">
        <f t="shared" si="65"/>
        <v>9110638.2700000014</v>
      </c>
      <c r="I529" s="5">
        <f t="shared" si="65"/>
        <v>9143952.7200000007</v>
      </c>
      <c r="J529" s="5">
        <f t="shared" si="65"/>
        <v>9161733.7000000011</v>
      </c>
      <c r="K529" s="5">
        <f t="shared" si="65"/>
        <v>9187384.1800000016</v>
      </c>
      <c r="L529" s="5">
        <f t="shared" si="65"/>
        <v>9205696.0300000012</v>
      </c>
      <c r="M529" s="5">
        <f t="shared" si="65"/>
        <v>9250610.7000000011</v>
      </c>
      <c r="N529" s="5">
        <f t="shared" si="65"/>
        <v>17404943.48</v>
      </c>
      <c r="O529" s="5">
        <f t="shared" si="65"/>
        <v>9270643.8900000006</v>
      </c>
    </row>
    <row r="530" spans="1:15" ht="13.5" thickTop="1" x14ac:dyDescent="0.3"/>
    <row r="531" spans="1:15" ht="14.5" x14ac:dyDescent="0.35">
      <c r="B531" s="4" t="s">
        <v>5</v>
      </c>
    </row>
    <row r="532" spans="1:15" x14ac:dyDescent="0.3">
      <c r="A532" t="s">
        <v>31</v>
      </c>
      <c r="B532">
        <v>360.1</v>
      </c>
      <c r="C532" s="7">
        <v>0</v>
      </c>
      <c r="D532" s="7">
        <v>0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</row>
    <row r="533" spans="1:15" x14ac:dyDescent="0.3">
      <c r="A533" t="s">
        <v>31</v>
      </c>
      <c r="B533">
        <v>360.2</v>
      </c>
      <c r="C533" s="7">
        <v>0</v>
      </c>
      <c r="D533" s="7">
        <v>0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</row>
    <row r="534" spans="1:15" x14ac:dyDescent="0.3">
      <c r="A534" t="s">
        <v>31</v>
      </c>
      <c r="B534">
        <v>361</v>
      </c>
      <c r="C534" s="7">
        <v>0</v>
      </c>
      <c r="D534" s="7">
        <v>0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</row>
    <row r="535" spans="1:15" x14ac:dyDescent="0.3">
      <c r="A535" t="s">
        <v>31</v>
      </c>
      <c r="B535">
        <v>362</v>
      </c>
      <c r="C535" s="7">
        <v>0</v>
      </c>
      <c r="D535" s="7">
        <v>0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</row>
    <row r="536" spans="1:15" x14ac:dyDescent="0.3">
      <c r="A536" t="s">
        <v>31</v>
      </c>
      <c r="B536">
        <v>364</v>
      </c>
      <c r="C536" s="7">
        <v>0</v>
      </c>
      <c r="D536" s="7">
        <v>0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</row>
    <row r="537" spans="1:15" x14ac:dyDescent="0.3">
      <c r="A537" t="s">
        <v>31</v>
      </c>
      <c r="B537">
        <v>365</v>
      </c>
      <c r="C537" s="7">
        <v>0</v>
      </c>
      <c r="D537" s="7">
        <v>0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</row>
    <row r="538" spans="1:15" x14ac:dyDescent="0.3">
      <c r="A538" t="s">
        <v>31</v>
      </c>
      <c r="B538">
        <v>366</v>
      </c>
      <c r="C538" s="7">
        <v>0</v>
      </c>
      <c r="D538" s="7">
        <v>0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</row>
    <row r="539" spans="1:15" x14ac:dyDescent="0.3">
      <c r="A539" t="s">
        <v>31</v>
      </c>
      <c r="B539">
        <v>367</v>
      </c>
      <c r="C539" s="7">
        <v>0</v>
      </c>
      <c r="D539" s="7">
        <v>0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</row>
    <row r="540" spans="1:15" x14ac:dyDescent="0.3">
      <c r="A540" t="s">
        <v>31</v>
      </c>
      <c r="B540">
        <v>368</v>
      </c>
      <c r="C540" s="7">
        <v>0</v>
      </c>
      <c r="D540" s="7">
        <v>0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</row>
    <row r="541" spans="1:15" x14ac:dyDescent="0.3">
      <c r="A541" t="s">
        <v>31</v>
      </c>
      <c r="B541">
        <v>369</v>
      </c>
      <c r="C541" s="7">
        <v>0</v>
      </c>
      <c r="D541" s="7">
        <v>0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</row>
    <row r="542" spans="1:15" x14ac:dyDescent="0.3">
      <c r="A542" t="s">
        <v>31</v>
      </c>
      <c r="B542">
        <v>370</v>
      </c>
      <c r="C542" s="7">
        <v>0</v>
      </c>
      <c r="D542" s="7">
        <v>0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</row>
    <row r="543" spans="1:15" x14ac:dyDescent="0.3">
      <c r="A543" t="s">
        <v>31</v>
      </c>
      <c r="B543">
        <v>373</v>
      </c>
      <c r="C543" s="7">
        <v>0</v>
      </c>
      <c r="D543" s="7">
        <v>0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</row>
    <row r="544" spans="1:15" ht="15" thickBot="1" x14ac:dyDescent="0.4">
      <c r="B544" s="4" t="s">
        <v>6</v>
      </c>
      <c r="C544" s="5">
        <f t="shared" ref="C544:O544" si="66">SUM(C532:C543)</f>
        <v>0</v>
      </c>
      <c r="D544" s="5">
        <f t="shared" si="66"/>
        <v>0</v>
      </c>
      <c r="E544" s="5">
        <f t="shared" si="66"/>
        <v>0</v>
      </c>
      <c r="F544" s="5">
        <f t="shared" si="66"/>
        <v>0</v>
      </c>
      <c r="G544" s="5">
        <f t="shared" si="66"/>
        <v>0</v>
      </c>
      <c r="H544" s="5">
        <f t="shared" si="66"/>
        <v>0</v>
      </c>
      <c r="I544" s="5">
        <f t="shared" si="66"/>
        <v>0</v>
      </c>
      <c r="J544" s="5">
        <f t="shared" si="66"/>
        <v>0</v>
      </c>
      <c r="K544" s="5">
        <f t="shared" si="66"/>
        <v>0</v>
      </c>
      <c r="L544" s="5">
        <f t="shared" si="66"/>
        <v>0</v>
      </c>
      <c r="M544" s="5">
        <f t="shared" si="66"/>
        <v>0</v>
      </c>
      <c r="N544" s="5">
        <f t="shared" si="66"/>
        <v>0</v>
      </c>
      <c r="O544" s="5">
        <f t="shared" si="66"/>
        <v>0</v>
      </c>
    </row>
    <row r="545" spans="1:15" ht="15.5" thickTop="1" thickBot="1" x14ac:dyDescent="0.4">
      <c r="B545" s="4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ht="15" thickBot="1" x14ac:dyDescent="0.4">
      <c r="B546" s="4" t="s">
        <v>7</v>
      </c>
      <c r="C546" s="9">
        <f t="shared" ref="C546:O546" si="67">C544+C529</f>
        <v>3156346.3000000007</v>
      </c>
      <c r="D546" s="9">
        <f t="shared" si="67"/>
        <v>3156346.3000000007</v>
      </c>
      <c r="E546" s="9">
        <f t="shared" si="67"/>
        <v>8597420.2400000021</v>
      </c>
      <c r="F546" s="9">
        <f t="shared" si="67"/>
        <v>9035781.4900000021</v>
      </c>
      <c r="G546" s="9">
        <f t="shared" si="67"/>
        <v>9051812.9300000016</v>
      </c>
      <c r="H546" s="9">
        <f t="shared" si="67"/>
        <v>9110638.2700000014</v>
      </c>
      <c r="I546" s="9">
        <f t="shared" si="67"/>
        <v>9143952.7200000007</v>
      </c>
      <c r="J546" s="9">
        <f t="shared" si="67"/>
        <v>9161733.7000000011</v>
      </c>
      <c r="K546" s="9">
        <f t="shared" si="67"/>
        <v>9187384.1800000016</v>
      </c>
      <c r="L546" s="9">
        <f t="shared" si="67"/>
        <v>9205696.0300000012</v>
      </c>
      <c r="M546" s="9">
        <f t="shared" si="67"/>
        <v>9250610.7000000011</v>
      </c>
      <c r="N546" s="9">
        <f t="shared" si="67"/>
        <v>17404943.48</v>
      </c>
      <c r="O546" s="9">
        <f t="shared" si="67"/>
        <v>9270643.8900000006</v>
      </c>
    </row>
    <row r="548" spans="1:15" ht="15.5" x14ac:dyDescent="0.35">
      <c r="B548" s="2" t="s">
        <v>32</v>
      </c>
    </row>
    <row r="549" spans="1:15" ht="14.5" x14ac:dyDescent="0.35">
      <c r="C549" s="3">
        <f t="shared" ref="C549:O549" si="68">C517</f>
        <v>43800</v>
      </c>
      <c r="D549" s="3">
        <f t="shared" si="68"/>
        <v>43831</v>
      </c>
      <c r="E549" s="3">
        <f t="shared" si="68"/>
        <v>43862</v>
      </c>
      <c r="F549" s="3">
        <f t="shared" si="68"/>
        <v>43891</v>
      </c>
      <c r="G549" s="3">
        <f t="shared" si="68"/>
        <v>43922</v>
      </c>
      <c r="H549" s="3">
        <f t="shared" si="68"/>
        <v>43952</v>
      </c>
      <c r="I549" s="3">
        <f t="shared" si="68"/>
        <v>43983</v>
      </c>
      <c r="J549" s="3">
        <f t="shared" si="68"/>
        <v>44013</v>
      </c>
      <c r="K549" s="3">
        <f t="shared" si="68"/>
        <v>44044</v>
      </c>
      <c r="L549" s="3">
        <f t="shared" si="68"/>
        <v>44075</v>
      </c>
      <c r="M549" s="3">
        <f t="shared" si="68"/>
        <v>44105</v>
      </c>
      <c r="N549" s="3">
        <f t="shared" si="68"/>
        <v>44136</v>
      </c>
      <c r="O549" s="3">
        <f t="shared" si="68"/>
        <v>44166</v>
      </c>
    </row>
    <row r="550" spans="1:15" ht="14.5" x14ac:dyDescent="0.35">
      <c r="B550" s="4" t="s">
        <v>2</v>
      </c>
    </row>
    <row r="551" spans="1:15" x14ac:dyDescent="0.3">
      <c r="A551" t="s">
        <v>31</v>
      </c>
      <c r="B551">
        <v>350.1</v>
      </c>
      <c r="C551" s="13">
        <v>0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</row>
    <row r="552" spans="1:15" x14ac:dyDescent="0.3">
      <c r="A552" t="s">
        <v>31</v>
      </c>
      <c r="B552">
        <v>350.2</v>
      </c>
      <c r="C552" s="13">
        <v>0</v>
      </c>
      <c r="D552" s="13">
        <v>0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</row>
    <row r="553" spans="1:15" x14ac:dyDescent="0.3">
      <c r="A553" t="s">
        <v>31</v>
      </c>
      <c r="B553">
        <v>352</v>
      </c>
      <c r="C553" s="13">
        <v>0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</row>
    <row r="554" spans="1:15" x14ac:dyDescent="0.3">
      <c r="A554" t="s">
        <v>31</v>
      </c>
      <c r="B554">
        <v>353</v>
      </c>
      <c r="C554" s="13">
        <v>103899.53673852779</v>
      </c>
      <c r="D554" s="13">
        <v>108806.77847216668</v>
      </c>
      <c r="E554" s="13">
        <v>115303.59127300003</v>
      </c>
      <c r="F554" s="13">
        <v>132999.9479336667</v>
      </c>
      <c r="G554" s="13">
        <v>151598.59816725002</v>
      </c>
      <c r="H554" s="13">
        <v>170230.2464481667</v>
      </c>
      <c r="I554" s="13">
        <v>188982.97688725003</v>
      </c>
      <c r="J554" s="13">
        <v>207804.27956925001</v>
      </c>
      <c r="K554" s="13">
        <v>226662.18143508336</v>
      </c>
      <c r="L554" s="13">
        <v>245572.88053891671</v>
      </c>
      <c r="M554" s="13">
        <v>264521.27153400006</v>
      </c>
      <c r="N554" s="13">
        <v>283562.11189150007</v>
      </c>
      <c r="O554" s="13">
        <v>319387.28722116677</v>
      </c>
    </row>
    <row r="555" spans="1:15" x14ac:dyDescent="0.3">
      <c r="A555" t="s">
        <v>31</v>
      </c>
      <c r="B555">
        <v>354</v>
      </c>
      <c r="C555" s="13">
        <v>0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</row>
    <row r="556" spans="1:15" x14ac:dyDescent="0.3">
      <c r="A556" t="s">
        <v>31</v>
      </c>
      <c r="B556">
        <v>355</v>
      </c>
      <c r="C556" s="13">
        <v>0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</row>
    <row r="557" spans="1:15" x14ac:dyDescent="0.3">
      <c r="A557" t="s">
        <v>31</v>
      </c>
      <c r="B557">
        <v>356</v>
      </c>
      <c r="C557" s="13">
        <v>0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</row>
    <row r="558" spans="1:15" x14ac:dyDescent="0.3">
      <c r="A558" t="s">
        <v>31</v>
      </c>
      <c r="B558">
        <v>357</v>
      </c>
      <c r="C558" s="13">
        <v>0</v>
      </c>
      <c r="D558" s="13">
        <v>0</v>
      </c>
      <c r="E558" s="13">
        <v>0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</row>
    <row r="559" spans="1:15" x14ac:dyDescent="0.3">
      <c r="A559" t="s">
        <v>31</v>
      </c>
      <c r="B559">
        <v>358</v>
      </c>
      <c r="C559" s="13">
        <v>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</row>
    <row r="560" spans="1:15" x14ac:dyDescent="0.3">
      <c r="A560" t="s">
        <v>31</v>
      </c>
      <c r="B560">
        <v>359</v>
      </c>
      <c r="C560" s="13">
        <v>0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</row>
    <row r="561" spans="1:15" ht="15" thickBot="1" x14ac:dyDescent="0.4">
      <c r="B561" s="4" t="s">
        <v>4</v>
      </c>
      <c r="C561" s="14">
        <f t="shared" ref="C561:O561" si="69">SUM(C551:C560)</f>
        <v>103899.53673852779</v>
      </c>
      <c r="D561" s="14">
        <f t="shared" si="69"/>
        <v>108806.77847216668</v>
      </c>
      <c r="E561" s="14">
        <f t="shared" si="69"/>
        <v>115303.59127300003</v>
      </c>
      <c r="F561" s="14">
        <f t="shared" si="69"/>
        <v>132999.9479336667</v>
      </c>
      <c r="G561" s="14">
        <f t="shared" si="69"/>
        <v>151598.59816725002</v>
      </c>
      <c r="H561" s="14">
        <f t="shared" si="69"/>
        <v>170230.2464481667</v>
      </c>
      <c r="I561" s="14">
        <f t="shared" si="69"/>
        <v>188982.97688725003</v>
      </c>
      <c r="J561" s="14">
        <f t="shared" si="69"/>
        <v>207804.27956925001</v>
      </c>
      <c r="K561" s="14">
        <f t="shared" si="69"/>
        <v>226662.18143508336</v>
      </c>
      <c r="L561" s="14">
        <f t="shared" si="69"/>
        <v>245572.88053891671</v>
      </c>
      <c r="M561" s="14">
        <f t="shared" si="69"/>
        <v>264521.27153400006</v>
      </c>
      <c r="N561" s="14">
        <f t="shared" si="69"/>
        <v>283562.11189150007</v>
      </c>
      <c r="O561" s="14">
        <f t="shared" si="69"/>
        <v>319387.28722116677</v>
      </c>
    </row>
    <row r="562" spans="1:15" ht="13.5" thickTop="1" x14ac:dyDescent="0.3"/>
    <row r="563" spans="1:15" ht="14.5" x14ac:dyDescent="0.35">
      <c r="B563" s="4" t="s">
        <v>5</v>
      </c>
    </row>
    <row r="564" spans="1:15" x14ac:dyDescent="0.3">
      <c r="A564" t="s">
        <v>31</v>
      </c>
      <c r="B564">
        <v>360.1</v>
      </c>
      <c r="C564" s="7">
        <v>0</v>
      </c>
      <c r="D564" s="7">
        <v>0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</row>
    <row r="565" spans="1:15" x14ac:dyDescent="0.3">
      <c r="A565" t="s">
        <v>31</v>
      </c>
      <c r="B565">
        <v>360.2</v>
      </c>
      <c r="C565" s="7">
        <v>0</v>
      </c>
      <c r="D565" s="7">
        <v>0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</row>
    <row r="566" spans="1:15" x14ac:dyDescent="0.3">
      <c r="A566" t="s">
        <v>31</v>
      </c>
      <c r="B566">
        <v>361</v>
      </c>
      <c r="C566" s="7">
        <v>0</v>
      </c>
      <c r="D566" s="7">
        <v>0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</row>
    <row r="567" spans="1:15" x14ac:dyDescent="0.3">
      <c r="A567" t="s">
        <v>31</v>
      </c>
      <c r="B567">
        <v>362</v>
      </c>
      <c r="C567" s="7">
        <v>0</v>
      </c>
      <c r="D567" s="7">
        <v>0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</row>
    <row r="568" spans="1:15" x14ac:dyDescent="0.3">
      <c r="A568" t="s">
        <v>31</v>
      </c>
      <c r="B568">
        <v>364</v>
      </c>
      <c r="C568" s="7">
        <v>0</v>
      </c>
      <c r="D568" s="7">
        <v>0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</row>
    <row r="569" spans="1:15" x14ac:dyDescent="0.3">
      <c r="A569" t="s">
        <v>31</v>
      </c>
      <c r="B569">
        <v>365</v>
      </c>
      <c r="C569" s="7">
        <v>0</v>
      </c>
      <c r="D569" s="7">
        <v>0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7">
        <v>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</row>
    <row r="570" spans="1:15" x14ac:dyDescent="0.3">
      <c r="A570" t="s">
        <v>31</v>
      </c>
      <c r="B570">
        <v>366</v>
      </c>
      <c r="C570" s="7">
        <v>0</v>
      </c>
      <c r="D570" s="7">
        <v>0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</row>
    <row r="571" spans="1:15" x14ac:dyDescent="0.3">
      <c r="A571" t="s">
        <v>31</v>
      </c>
      <c r="B571">
        <v>367</v>
      </c>
      <c r="C571" s="7">
        <v>0</v>
      </c>
      <c r="D571" s="7">
        <v>0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</row>
    <row r="572" spans="1:15" x14ac:dyDescent="0.3">
      <c r="A572" t="s">
        <v>31</v>
      </c>
      <c r="B572">
        <v>368</v>
      </c>
      <c r="C572" s="7">
        <v>0</v>
      </c>
      <c r="D572" s="7">
        <v>0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7">
        <v>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</row>
    <row r="573" spans="1:15" x14ac:dyDescent="0.3">
      <c r="A573" t="s">
        <v>31</v>
      </c>
      <c r="B573">
        <v>369</v>
      </c>
      <c r="C573" s="7">
        <v>0</v>
      </c>
      <c r="D573" s="7">
        <v>0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</row>
    <row r="574" spans="1:15" x14ac:dyDescent="0.3">
      <c r="A574" t="s">
        <v>31</v>
      </c>
      <c r="B574">
        <v>370</v>
      </c>
      <c r="C574" s="7">
        <v>0</v>
      </c>
      <c r="D574" s="7">
        <v>0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</row>
    <row r="575" spans="1:15" x14ac:dyDescent="0.3">
      <c r="A575" t="s">
        <v>31</v>
      </c>
      <c r="B575">
        <v>373</v>
      </c>
      <c r="C575" s="7">
        <v>0</v>
      </c>
      <c r="D575" s="7">
        <v>0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</row>
    <row r="576" spans="1:15" ht="15" thickBot="1" x14ac:dyDescent="0.4">
      <c r="B576" s="4" t="s">
        <v>6</v>
      </c>
      <c r="C576" s="5">
        <f t="shared" ref="C576:O576" si="70">SUM(C564:C575)</f>
        <v>0</v>
      </c>
      <c r="D576" s="5">
        <f t="shared" si="70"/>
        <v>0</v>
      </c>
      <c r="E576" s="5">
        <f t="shared" si="70"/>
        <v>0</v>
      </c>
      <c r="F576" s="5">
        <f t="shared" si="70"/>
        <v>0</v>
      </c>
      <c r="G576" s="5">
        <f t="shared" si="70"/>
        <v>0</v>
      </c>
      <c r="H576" s="5">
        <f t="shared" si="70"/>
        <v>0</v>
      </c>
      <c r="I576" s="5">
        <f t="shared" si="70"/>
        <v>0</v>
      </c>
      <c r="J576" s="5">
        <f t="shared" si="70"/>
        <v>0</v>
      </c>
      <c r="K576" s="5">
        <f t="shared" si="70"/>
        <v>0</v>
      </c>
      <c r="L576" s="5">
        <f t="shared" si="70"/>
        <v>0</v>
      </c>
      <c r="M576" s="5">
        <f t="shared" si="70"/>
        <v>0</v>
      </c>
      <c r="N576" s="5">
        <f t="shared" si="70"/>
        <v>0</v>
      </c>
      <c r="O576" s="5">
        <f t="shared" si="70"/>
        <v>0</v>
      </c>
    </row>
    <row r="577" spans="1:15" ht="15.5" thickTop="1" thickBot="1" x14ac:dyDescent="0.4">
      <c r="B577" s="4"/>
    </row>
    <row r="578" spans="1:15" ht="15" thickBot="1" x14ac:dyDescent="0.4">
      <c r="B578" s="4" t="s">
        <v>7</v>
      </c>
      <c r="C578" s="9">
        <f t="shared" ref="C578:O578" si="71">C576+C561</f>
        <v>103899.53673852779</v>
      </c>
      <c r="D578" s="9">
        <f t="shared" si="71"/>
        <v>108806.77847216668</v>
      </c>
      <c r="E578" s="9">
        <f t="shared" si="71"/>
        <v>115303.59127300003</v>
      </c>
      <c r="F578" s="9">
        <f t="shared" si="71"/>
        <v>132999.9479336667</v>
      </c>
      <c r="G578" s="9">
        <f t="shared" si="71"/>
        <v>151598.59816725002</v>
      </c>
      <c r="H578" s="9">
        <f t="shared" si="71"/>
        <v>170230.2464481667</v>
      </c>
      <c r="I578" s="9">
        <f t="shared" si="71"/>
        <v>188982.97688725003</v>
      </c>
      <c r="J578" s="9">
        <f t="shared" si="71"/>
        <v>207804.27956925001</v>
      </c>
      <c r="K578" s="9">
        <f t="shared" si="71"/>
        <v>226662.18143508336</v>
      </c>
      <c r="L578" s="9">
        <f t="shared" si="71"/>
        <v>245572.88053891671</v>
      </c>
      <c r="M578" s="9">
        <f t="shared" si="71"/>
        <v>264521.27153400006</v>
      </c>
      <c r="N578" s="9">
        <f t="shared" si="71"/>
        <v>283562.11189150007</v>
      </c>
      <c r="O578" s="9">
        <f t="shared" si="71"/>
        <v>319387.28722116677</v>
      </c>
    </row>
    <row r="579" spans="1:15" ht="14.5" x14ac:dyDescent="0.35">
      <c r="B579" s="4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</row>
    <row r="580" spans="1:15" ht="15.5" x14ac:dyDescent="0.35">
      <c r="B580" s="15" t="s">
        <v>33</v>
      </c>
    </row>
    <row r="581" spans="1:15" ht="14.5" x14ac:dyDescent="0.35">
      <c r="C581" s="3">
        <f t="shared" ref="C581:O581" si="72">C549</f>
        <v>43800</v>
      </c>
      <c r="D581" s="3">
        <f t="shared" si="72"/>
        <v>43831</v>
      </c>
      <c r="E581" s="3">
        <f t="shared" si="72"/>
        <v>43862</v>
      </c>
      <c r="F581" s="3">
        <f t="shared" si="72"/>
        <v>43891</v>
      </c>
      <c r="G581" s="3">
        <f t="shared" si="72"/>
        <v>43922</v>
      </c>
      <c r="H581" s="3">
        <f t="shared" si="72"/>
        <v>43952</v>
      </c>
      <c r="I581" s="3">
        <f t="shared" si="72"/>
        <v>43983</v>
      </c>
      <c r="J581" s="3">
        <f t="shared" si="72"/>
        <v>44013</v>
      </c>
      <c r="K581" s="3">
        <f t="shared" si="72"/>
        <v>44044</v>
      </c>
      <c r="L581" s="3">
        <f t="shared" si="72"/>
        <v>44075</v>
      </c>
      <c r="M581" s="3">
        <f t="shared" si="72"/>
        <v>44105</v>
      </c>
      <c r="N581" s="3">
        <f t="shared" si="72"/>
        <v>44136</v>
      </c>
      <c r="O581" s="3">
        <f t="shared" si="72"/>
        <v>44166</v>
      </c>
    </row>
    <row r="582" spans="1:15" ht="14.5" x14ac:dyDescent="0.35">
      <c r="B582" s="4" t="s">
        <v>2</v>
      </c>
    </row>
    <row r="583" spans="1:15" x14ac:dyDescent="0.3">
      <c r="A583" t="s">
        <v>34</v>
      </c>
      <c r="B583">
        <v>350.1</v>
      </c>
      <c r="C583" s="13">
        <v>0</v>
      </c>
      <c r="D583" s="13">
        <v>0</v>
      </c>
      <c r="E583" s="13">
        <v>0</v>
      </c>
      <c r="F583" s="13">
        <v>0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</row>
    <row r="584" spans="1:15" x14ac:dyDescent="0.3">
      <c r="A584" t="s">
        <v>34</v>
      </c>
      <c r="B584">
        <v>350.2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</row>
    <row r="585" spans="1:15" x14ac:dyDescent="0.3">
      <c r="A585" t="s">
        <v>34</v>
      </c>
      <c r="B585">
        <v>352</v>
      </c>
      <c r="C585" s="13">
        <v>0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</row>
    <row r="586" spans="1:15" x14ac:dyDescent="0.3">
      <c r="A586" t="s">
        <v>34</v>
      </c>
      <c r="B586">
        <v>353</v>
      </c>
      <c r="C586" s="13">
        <v>0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</row>
    <row r="587" spans="1:15" x14ac:dyDescent="0.3">
      <c r="A587" t="s">
        <v>34</v>
      </c>
      <c r="B587">
        <v>354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</row>
    <row r="588" spans="1:15" x14ac:dyDescent="0.3">
      <c r="A588" t="s">
        <v>34</v>
      </c>
      <c r="B588">
        <v>355</v>
      </c>
      <c r="C588" s="13">
        <v>0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</row>
    <row r="589" spans="1:15" x14ac:dyDescent="0.3">
      <c r="A589" t="s">
        <v>34</v>
      </c>
      <c r="B589">
        <v>356</v>
      </c>
      <c r="C589" s="13">
        <v>0</v>
      </c>
      <c r="D589" s="13">
        <v>0</v>
      </c>
      <c r="E589" s="13">
        <v>0</v>
      </c>
      <c r="F589" s="13">
        <v>0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</row>
    <row r="590" spans="1:15" x14ac:dyDescent="0.3">
      <c r="A590" t="s">
        <v>34</v>
      </c>
      <c r="B590">
        <v>357</v>
      </c>
      <c r="C590" s="13">
        <v>0</v>
      </c>
      <c r="D590" s="13">
        <v>0</v>
      </c>
      <c r="E590" s="13">
        <v>0</v>
      </c>
      <c r="F590" s="13">
        <v>0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</row>
    <row r="591" spans="1:15" x14ac:dyDescent="0.3">
      <c r="A591" t="s">
        <v>34</v>
      </c>
      <c r="B591">
        <v>358</v>
      </c>
      <c r="C591" s="13">
        <v>0</v>
      </c>
      <c r="D591" s="13">
        <v>0</v>
      </c>
      <c r="E591" s="13">
        <v>0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</row>
    <row r="592" spans="1:15" x14ac:dyDescent="0.3">
      <c r="A592" t="s">
        <v>34</v>
      </c>
      <c r="B592">
        <v>359</v>
      </c>
      <c r="C592" s="13">
        <v>0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</row>
    <row r="593" spans="1:15" ht="15" thickBot="1" x14ac:dyDescent="0.4">
      <c r="B593" s="4" t="s">
        <v>4</v>
      </c>
      <c r="C593" s="14">
        <f t="shared" ref="C593:O593" si="73">SUM(C583:C592)</f>
        <v>0</v>
      </c>
      <c r="D593" s="14">
        <f t="shared" si="73"/>
        <v>0</v>
      </c>
      <c r="E593" s="14">
        <f t="shared" si="73"/>
        <v>0</v>
      </c>
      <c r="F593" s="14">
        <f t="shared" si="73"/>
        <v>0</v>
      </c>
      <c r="G593" s="14">
        <f t="shared" si="73"/>
        <v>0</v>
      </c>
      <c r="H593" s="14">
        <f t="shared" si="73"/>
        <v>0</v>
      </c>
      <c r="I593" s="14">
        <f t="shared" si="73"/>
        <v>0</v>
      </c>
      <c r="J593" s="14">
        <f t="shared" si="73"/>
        <v>0</v>
      </c>
      <c r="K593" s="14">
        <f t="shared" si="73"/>
        <v>0</v>
      </c>
      <c r="L593" s="14">
        <f t="shared" si="73"/>
        <v>0</v>
      </c>
      <c r="M593" s="14">
        <f t="shared" si="73"/>
        <v>0</v>
      </c>
      <c r="N593" s="14">
        <f t="shared" si="73"/>
        <v>0</v>
      </c>
      <c r="O593" s="14">
        <f t="shared" si="73"/>
        <v>0</v>
      </c>
    </row>
    <row r="594" spans="1:15" ht="13.5" thickTop="1" x14ac:dyDescent="0.3"/>
    <row r="595" spans="1:15" ht="14.5" x14ac:dyDescent="0.35">
      <c r="B595" s="4" t="s">
        <v>5</v>
      </c>
    </row>
    <row r="596" spans="1:15" x14ac:dyDescent="0.3">
      <c r="A596" t="s">
        <v>34</v>
      </c>
      <c r="B596">
        <v>360.1</v>
      </c>
      <c r="C596" s="7">
        <v>0</v>
      </c>
      <c r="D596" s="7">
        <v>0</v>
      </c>
      <c r="E596" s="7">
        <v>0</v>
      </c>
      <c r="F596" s="7">
        <v>0</v>
      </c>
      <c r="G596" s="7">
        <v>0</v>
      </c>
      <c r="H596" s="7">
        <v>0</v>
      </c>
      <c r="I596" s="7">
        <v>0</v>
      </c>
      <c r="J596" s="7"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</row>
    <row r="597" spans="1:15" x14ac:dyDescent="0.3">
      <c r="A597" t="s">
        <v>34</v>
      </c>
      <c r="B597">
        <v>360.2</v>
      </c>
      <c r="C597" s="7">
        <v>0</v>
      </c>
      <c r="D597" s="7">
        <v>0</v>
      </c>
      <c r="E597" s="7">
        <v>0</v>
      </c>
      <c r="F597" s="7">
        <v>0</v>
      </c>
      <c r="G597" s="7">
        <v>0</v>
      </c>
      <c r="H597" s="7">
        <v>0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</row>
    <row r="598" spans="1:15" x14ac:dyDescent="0.3">
      <c r="A598" t="s">
        <v>34</v>
      </c>
      <c r="B598">
        <v>361</v>
      </c>
      <c r="C598" s="7">
        <v>0</v>
      </c>
      <c r="D598" s="7">
        <v>0</v>
      </c>
      <c r="E598" s="7">
        <v>0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</row>
    <row r="599" spans="1:15" x14ac:dyDescent="0.3">
      <c r="A599" t="s">
        <v>34</v>
      </c>
      <c r="B599">
        <v>362</v>
      </c>
      <c r="C599" s="7">
        <v>0</v>
      </c>
      <c r="D599" s="7">
        <v>0</v>
      </c>
      <c r="E599" s="7">
        <v>0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</row>
    <row r="600" spans="1:15" x14ac:dyDescent="0.3">
      <c r="A600" t="s">
        <v>34</v>
      </c>
      <c r="B600">
        <v>364</v>
      </c>
      <c r="C600" s="7">
        <v>0</v>
      </c>
      <c r="D600" s="7">
        <v>0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</row>
    <row r="601" spans="1:15" x14ac:dyDescent="0.3">
      <c r="A601" t="s">
        <v>34</v>
      </c>
      <c r="B601">
        <v>365</v>
      </c>
      <c r="C601" s="7">
        <v>0</v>
      </c>
      <c r="D601" s="7">
        <v>0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</row>
    <row r="602" spans="1:15" x14ac:dyDescent="0.3">
      <c r="A602" t="s">
        <v>34</v>
      </c>
      <c r="B602">
        <v>366</v>
      </c>
      <c r="C602" s="7">
        <v>0</v>
      </c>
      <c r="D602" s="7">
        <v>0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</row>
    <row r="603" spans="1:15" x14ac:dyDescent="0.3">
      <c r="A603" t="s">
        <v>34</v>
      </c>
      <c r="B603">
        <v>367</v>
      </c>
      <c r="C603" s="7">
        <v>0</v>
      </c>
      <c r="D603" s="7">
        <v>0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</row>
    <row r="604" spans="1:15" x14ac:dyDescent="0.3">
      <c r="A604" t="s">
        <v>34</v>
      </c>
      <c r="B604">
        <v>368</v>
      </c>
      <c r="C604" s="7">
        <v>0</v>
      </c>
      <c r="D604" s="7">
        <v>0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</row>
    <row r="605" spans="1:15" x14ac:dyDescent="0.3">
      <c r="A605" t="s">
        <v>34</v>
      </c>
      <c r="B605">
        <v>369</v>
      </c>
      <c r="C605" s="7">
        <v>0</v>
      </c>
      <c r="D605" s="7">
        <v>0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</row>
    <row r="606" spans="1:15" x14ac:dyDescent="0.3">
      <c r="A606" t="s">
        <v>34</v>
      </c>
      <c r="B606">
        <v>370</v>
      </c>
      <c r="C606" s="7">
        <v>0</v>
      </c>
      <c r="D606" s="7">
        <v>0</v>
      </c>
      <c r="E606" s="7">
        <v>0</v>
      </c>
      <c r="F606" s="7">
        <v>0</v>
      </c>
      <c r="G606" s="7">
        <v>0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</row>
    <row r="607" spans="1:15" x14ac:dyDescent="0.3">
      <c r="A607" t="s">
        <v>34</v>
      </c>
      <c r="B607">
        <v>373</v>
      </c>
      <c r="C607" s="7">
        <v>0</v>
      </c>
      <c r="D607" s="7">
        <v>0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</row>
    <row r="608" spans="1:15" ht="15" thickBot="1" x14ac:dyDescent="0.4">
      <c r="B608" s="4" t="s">
        <v>6</v>
      </c>
      <c r="C608" s="5">
        <f t="shared" ref="C608:O608" si="74">SUM(C596:C607)</f>
        <v>0</v>
      </c>
      <c r="D608" s="5">
        <f t="shared" si="74"/>
        <v>0</v>
      </c>
      <c r="E608" s="5">
        <f t="shared" si="74"/>
        <v>0</v>
      </c>
      <c r="F608" s="5">
        <f t="shared" si="74"/>
        <v>0</v>
      </c>
      <c r="G608" s="5">
        <f t="shared" si="74"/>
        <v>0</v>
      </c>
      <c r="H608" s="5">
        <f t="shared" si="74"/>
        <v>0</v>
      </c>
      <c r="I608" s="5">
        <f t="shared" si="74"/>
        <v>0</v>
      </c>
      <c r="J608" s="5">
        <f t="shared" si="74"/>
        <v>0</v>
      </c>
      <c r="K608" s="5">
        <f t="shared" si="74"/>
        <v>0</v>
      </c>
      <c r="L608" s="5">
        <f t="shared" si="74"/>
        <v>0</v>
      </c>
      <c r="M608" s="5">
        <f t="shared" si="74"/>
        <v>0</v>
      </c>
      <c r="N608" s="5">
        <f t="shared" si="74"/>
        <v>0</v>
      </c>
      <c r="O608" s="5">
        <f t="shared" si="74"/>
        <v>0</v>
      </c>
    </row>
    <row r="609" spans="1:15" ht="15.5" thickTop="1" thickBot="1" x14ac:dyDescent="0.4">
      <c r="B609" s="4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1:15" ht="15" thickBot="1" x14ac:dyDescent="0.4">
      <c r="B610" s="4" t="s">
        <v>7</v>
      </c>
      <c r="C610" s="9">
        <f t="shared" ref="C610:O610" si="75">C608+C593</f>
        <v>0</v>
      </c>
      <c r="D610" s="9">
        <f t="shared" si="75"/>
        <v>0</v>
      </c>
      <c r="E610" s="9">
        <f t="shared" si="75"/>
        <v>0</v>
      </c>
      <c r="F610" s="9">
        <f t="shared" si="75"/>
        <v>0</v>
      </c>
      <c r="G610" s="9">
        <f t="shared" si="75"/>
        <v>0</v>
      </c>
      <c r="H610" s="9">
        <f t="shared" si="75"/>
        <v>0</v>
      </c>
      <c r="I610" s="9">
        <f t="shared" si="75"/>
        <v>0</v>
      </c>
      <c r="J610" s="9">
        <f t="shared" si="75"/>
        <v>0</v>
      </c>
      <c r="K610" s="9">
        <f t="shared" si="75"/>
        <v>0</v>
      </c>
      <c r="L610" s="9">
        <f t="shared" si="75"/>
        <v>0</v>
      </c>
      <c r="M610" s="9">
        <f t="shared" si="75"/>
        <v>0</v>
      </c>
      <c r="N610" s="9">
        <f t="shared" si="75"/>
        <v>0</v>
      </c>
      <c r="O610" s="9">
        <f t="shared" si="75"/>
        <v>0</v>
      </c>
    </row>
    <row r="612" spans="1:15" ht="15.5" x14ac:dyDescent="0.35">
      <c r="B612" s="2" t="s">
        <v>35</v>
      </c>
    </row>
    <row r="613" spans="1:15" ht="14.5" x14ac:dyDescent="0.35">
      <c r="C613" s="3">
        <f>C581</f>
        <v>43800</v>
      </c>
      <c r="D613" s="3">
        <f t="shared" ref="D613:O613" si="76">D581</f>
        <v>43831</v>
      </c>
      <c r="E613" s="3">
        <f t="shared" si="76"/>
        <v>43862</v>
      </c>
      <c r="F613" s="3">
        <f t="shared" si="76"/>
        <v>43891</v>
      </c>
      <c r="G613" s="3">
        <f t="shared" si="76"/>
        <v>43922</v>
      </c>
      <c r="H613" s="3">
        <f t="shared" si="76"/>
        <v>43952</v>
      </c>
      <c r="I613" s="3">
        <f t="shared" si="76"/>
        <v>43983</v>
      </c>
      <c r="J613" s="3">
        <f t="shared" si="76"/>
        <v>44013</v>
      </c>
      <c r="K613" s="3">
        <f t="shared" si="76"/>
        <v>44044</v>
      </c>
      <c r="L613" s="3">
        <f t="shared" si="76"/>
        <v>44075</v>
      </c>
      <c r="M613" s="3">
        <f t="shared" si="76"/>
        <v>44105</v>
      </c>
      <c r="N613" s="3">
        <f t="shared" si="76"/>
        <v>44136</v>
      </c>
      <c r="O613" s="3">
        <f t="shared" si="76"/>
        <v>44166</v>
      </c>
    </row>
    <row r="614" spans="1:15" ht="14.5" x14ac:dyDescent="0.35">
      <c r="B614" s="4" t="s">
        <v>2</v>
      </c>
    </row>
    <row r="615" spans="1:15" x14ac:dyDescent="0.3">
      <c r="A615" t="s">
        <v>34</v>
      </c>
      <c r="B615">
        <v>350.1</v>
      </c>
      <c r="C615" s="13">
        <v>0</v>
      </c>
      <c r="D615" s="13">
        <v>0</v>
      </c>
      <c r="E615" s="13">
        <v>0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</row>
    <row r="616" spans="1:15" x14ac:dyDescent="0.3">
      <c r="A616" t="s">
        <v>34</v>
      </c>
      <c r="B616">
        <v>350.2</v>
      </c>
      <c r="C616" s="13">
        <v>0</v>
      </c>
      <c r="D616" s="13">
        <v>0</v>
      </c>
      <c r="E616" s="13">
        <v>0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</row>
    <row r="617" spans="1:15" x14ac:dyDescent="0.3">
      <c r="A617" t="s">
        <v>34</v>
      </c>
      <c r="B617">
        <v>352</v>
      </c>
      <c r="C617" s="13">
        <v>0</v>
      </c>
      <c r="D617" s="13">
        <v>0</v>
      </c>
      <c r="E617" s="13">
        <v>0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</row>
    <row r="618" spans="1:15" x14ac:dyDescent="0.3">
      <c r="A618" t="s">
        <v>34</v>
      </c>
      <c r="B618">
        <v>353</v>
      </c>
      <c r="C618" s="13">
        <v>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</row>
    <row r="619" spans="1:15" x14ac:dyDescent="0.3">
      <c r="A619" t="s">
        <v>34</v>
      </c>
      <c r="B619">
        <v>354</v>
      </c>
      <c r="C619" s="13">
        <v>0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</row>
    <row r="620" spans="1:15" x14ac:dyDescent="0.3">
      <c r="A620" t="s">
        <v>34</v>
      </c>
      <c r="B620">
        <v>355</v>
      </c>
      <c r="C620" s="13">
        <v>0</v>
      </c>
      <c r="D620" s="13">
        <v>0</v>
      </c>
      <c r="E620" s="13">
        <v>0</v>
      </c>
      <c r="F620" s="13">
        <v>0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</row>
    <row r="621" spans="1:15" x14ac:dyDescent="0.3">
      <c r="A621" t="s">
        <v>34</v>
      </c>
      <c r="B621">
        <v>356</v>
      </c>
      <c r="C621" s="13">
        <v>0</v>
      </c>
      <c r="D621" s="13">
        <v>0</v>
      </c>
      <c r="E621" s="13">
        <v>0</v>
      </c>
      <c r="F621" s="13">
        <v>0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</row>
    <row r="622" spans="1:15" x14ac:dyDescent="0.3">
      <c r="A622" t="s">
        <v>34</v>
      </c>
      <c r="B622">
        <v>357</v>
      </c>
      <c r="C622" s="13">
        <v>0</v>
      </c>
      <c r="D622" s="13">
        <v>0</v>
      </c>
      <c r="E622" s="13">
        <v>0</v>
      </c>
      <c r="F622" s="13">
        <v>0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</row>
    <row r="623" spans="1:15" x14ac:dyDescent="0.3">
      <c r="A623" t="s">
        <v>34</v>
      </c>
      <c r="B623">
        <v>358</v>
      </c>
      <c r="C623" s="13">
        <v>0</v>
      </c>
      <c r="D623" s="13">
        <v>0</v>
      </c>
      <c r="E623" s="13">
        <v>0</v>
      </c>
      <c r="F623" s="13">
        <v>0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</row>
    <row r="624" spans="1:15" x14ac:dyDescent="0.3">
      <c r="A624" t="s">
        <v>34</v>
      </c>
      <c r="B624">
        <v>359</v>
      </c>
      <c r="C624" s="13">
        <v>0</v>
      </c>
      <c r="D624" s="13">
        <v>0</v>
      </c>
      <c r="E624" s="13">
        <v>0</v>
      </c>
      <c r="F624" s="13">
        <v>0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</row>
    <row r="625" spans="1:15" ht="15" thickBot="1" x14ac:dyDescent="0.4">
      <c r="B625" s="4" t="s">
        <v>4</v>
      </c>
      <c r="C625" s="5">
        <f t="shared" ref="C625:O625" si="77">SUM(C615:C624)</f>
        <v>0</v>
      </c>
      <c r="D625" s="5">
        <f t="shared" si="77"/>
        <v>0</v>
      </c>
      <c r="E625" s="5">
        <f t="shared" si="77"/>
        <v>0</v>
      </c>
      <c r="F625" s="5">
        <f t="shared" si="77"/>
        <v>0</v>
      </c>
      <c r="G625" s="5">
        <f t="shared" si="77"/>
        <v>0</v>
      </c>
      <c r="H625" s="5">
        <f t="shared" si="77"/>
        <v>0</v>
      </c>
      <c r="I625" s="5">
        <f t="shared" si="77"/>
        <v>0</v>
      </c>
      <c r="J625" s="5">
        <f t="shared" si="77"/>
        <v>0</v>
      </c>
      <c r="K625" s="5">
        <f t="shared" si="77"/>
        <v>0</v>
      </c>
      <c r="L625" s="5">
        <f t="shared" si="77"/>
        <v>0</v>
      </c>
      <c r="M625" s="5">
        <f t="shared" si="77"/>
        <v>0</v>
      </c>
      <c r="N625" s="5">
        <f t="shared" si="77"/>
        <v>0</v>
      </c>
      <c r="O625" s="5">
        <f t="shared" si="77"/>
        <v>0</v>
      </c>
    </row>
    <row r="626" spans="1:15" ht="13.5" thickTop="1" x14ac:dyDescent="0.3"/>
    <row r="627" spans="1:15" ht="14.5" x14ac:dyDescent="0.35">
      <c r="B627" s="4" t="s">
        <v>5</v>
      </c>
    </row>
    <row r="628" spans="1:15" x14ac:dyDescent="0.3">
      <c r="A628" t="s">
        <v>34</v>
      </c>
      <c r="B628">
        <v>360.1</v>
      </c>
      <c r="C628" s="7">
        <v>0</v>
      </c>
      <c r="D628" s="7">
        <v>0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</row>
    <row r="629" spans="1:15" x14ac:dyDescent="0.3">
      <c r="A629" t="s">
        <v>34</v>
      </c>
      <c r="B629">
        <v>360.2</v>
      </c>
      <c r="C629" s="7">
        <v>0</v>
      </c>
      <c r="D629" s="7">
        <v>0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</row>
    <row r="630" spans="1:15" x14ac:dyDescent="0.3">
      <c r="A630" t="s">
        <v>34</v>
      </c>
      <c r="B630">
        <v>361</v>
      </c>
      <c r="C630" s="7">
        <v>0</v>
      </c>
      <c r="D630" s="7">
        <v>0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</row>
    <row r="631" spans="1:15" x14ac:dyDescent="0.3">
      <c r="A631" t="s">
        <v>34</v>
      </c>
      <c r="B631">
        <v>362</v>
      </c>
      <c r="C631" s="7">
        <v>0</v>
      </c>
      <c r="D631" s="7">
        <v>0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</row>
    <row r="632" spans="1:15" x14ac:dyDescent="0.3">
      <c r="A632" t="s">
        <v>34</v>
      </c>
      <c r="B632">
        <v>364</v>
      </c>
      <c r="C632" s="7">
        <v>0</v>
      </c>
      <c r="D632" s="7">
        <v>0</v>
      </c>
      <c r="E632" s="7">
        <v>0</v>
      </c>
      <c r="F632" s="7">
        <v>0</v>
      </c>
      <c r="G632" s="7">
        <v>0</v>
      </c>
      <c r="H632" s="7">
        <v>0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</row>
    <row r="633" spans="1:15" x14ac:dyDescent="0.3">
      <c r="A633" t="s">
        <v>34</v>
      </c>
      <c r="B633">
        <v>365</v>
      </c>
      <c r="C633" s="7">
        <v>0</v>
      </c>
      <c r="D633" s="7">
        <v>0</v>
      </c>
      <c r="E633" s="7">
        <v>0</v>
      </c>
      <c r="F633" s="7">
        <v>0</v>
      </c>
      <c r="G633" s="7">
        <v>0</v>
      </c>
      <c r="H633" s="7">
        <v>0</v>
      </c>
      <c r="I633" s="7">
        <v>0</v>
      </c>
      <c r="J633" s="7"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</row>
    <row r="634" spans="1:15" x14ac:dyDescent="0.3">
      <c r="A634" t="s">
        <v>34</v>
      </c>
      <c r="B634">
        <v>366</v>
      </c>
      <c r="C634" s="7">
        <v>0</v>
      </c>
      <c r="D634" s="7">
        <v>0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</row>
    <row r="635" spans="1:15" x14ac:dyDescent="0.3">
      <c r="A635" t="s">
        <v>34</v>
      </c>
      <c r="B635">
        <v>367</v>
      </c>
      <c r="C635" s="7">
        <v>0</v>
      </c>
      <c r="D635" s="7">
        <v>0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</row>
    <row r="636" spans="1:15" x14ac:dyDescent="0.3">
      <c r="A636" t="s">
        <v>34</v>
      </c>
      <c r="B636">
        <v>368</v>
      </c>
      <c r="C636" s="7">
        <v>0</v>
      </c>
      <c r="D636" s="7">
        <v>0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</row>
    <row r="637" spans="1:15" x14ac:dyDescent="0.3">
      <c r="A637" t="s">
        <v>34</v>
      </c>
      <c r="B637">
        <v>369</v>
      </c>
      <c r="C637" s="7">
        <v>0</v>
      </c>
      <c r="D637" s="7">
        <v>0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</row>
    <row r="638" spans="1:15" x14ac:dyDescent="0.3">
      <c r="A638" t="s">
        <v>34</v>
      </c>
      <c r="B638">
        <v>370</v>
      </c>
      <c r="C638" s="7">
        <v>0</v>
      </c>
      <c r="D638" s="7">
        <v>0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</row>
    <row r="639" spans="1:15" x14ac:dyDescent="0.3">
      <c r="A639" t="s">
        <v>34</v>
      </c>
      <c r="B639">
        <v>373</v>
      </c>
      <c r="C639" s="7">
        <v>0</v>
      </c>
      <c r="D639" s="7">
        <v>0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</row>
    <row r="640" spans="1:15" ht="15" thickBot="1" x14ac:dyDescent="0.4">
      <c r="B640" s="4" t="s">
        <v>6</v>
      </c>
      <c r="C640" s="5">
        <f t="shared" ref="C640:O640" si="78">SUM(C628:C639)</f>
        <v>0</v>
      </c>
      <c r="D640" s="5">
        <f t="shared" si="78"/>
        <v>0</v>
      </c>
      <c r="E640" s="5">
        <f t="shared" si="78"/>
        <v>0</v>
      </c>
      <c r="F640" s="5">
        <f t="shared" si="78"/>
        <v>0</v>
      </c>
      <c r="G640" s="5">
        <f t="shared" si="78"/>
        <v>0</v>
      </c>
      <c r="H640" s="5">
        <f t="shared" si="78"/>
        <v>0</v>
      </c>
      <c r="I640" s="5">
        <f t="shared" si="78"/>
        <v>0</v>
      </c>
      <c r="J640" s="5">
        <f t="shared" si="78"/>
        <v>0</v>
      </c>
      <c r="K640" s="5">
        <f t="shared" si="78"/>
        <v>0</v>
      </c>
      <c r="L640" s="5">
        <f t="shared" si="78"/>
        <v>0</v>
      </c>
      <c r="M640" s="5">
        <f t="shared" si="78"/>
        <v>0</v>
      </c>
      <c r="N640" s="5">
        <f t="shared" si="78"/>
        <v>0</v>
      </c>
      <c r="O640" s="5">
        <f t="shared" si="78"/>
        <v>0</v>
      </c>
    </row>
    <row r="641" spans="1:15" ht="15.5" thickTop="1" thickBot="1" x14ac:dyDescent="0.4">
      <c r="B641" s="4"/>
    </row>
    <row r="642" spans="1:15" ht="15" thickBot="1" x14ac:dyDescent="0.4">
      <c r="B642" s="4" t="s">
        <v>7</v>
      </c>
      <c r="C642" s="9">
        <f t="shared" ref="C642:O642" si="79">C640+C625</f>
        <v>0</v>
      </c>
      <c r="D642" s="9">
        <f t="shared" si="79"/>
        <v>0</v>
      </c>
      <c r="E642" s="9">
        <f t="shared" si="79"/>
        <v>0</v>
      </c>
      <c r="F642" s="9">
        <f t="shared" si="79"/>
        <v>0</v>
      </c>
      <c r="G642" s="9">
        <f t="shared" si="79"/>
        <v>0</v>
      </c>
      <c r="H642" s="9">
        <f t="shared" si="79"/>
        <v>0</v>
      </c>
      <c r="I642" s="9">
        <f t="shared" si="79"/>
        <v>0</v>
      </c>
      <c r="J642" s="9">
        <f t="shared" si="79"/>
        <v>0</v>
      </c>
      <c r="K642" s="9">
        <f t="shared" si="79"/>
        <v>0</v>
      </c>
      <c r="L642" s="9">
        <f t="shared" si="79"/>
        <v>0</v>
      </c>
      <c r="M642" s="9">
        <f t="shared" si="79"/>
        <v>0</v>
      </c>
      <c r="N642" s="9">
        <f t="shared" si="79"/>
        <v>0</v>
      </c>
      <c r="O642" s="9">
        <f t="shared" si="79"/>
        <v>0</v>
      </c>
    </row>
    <row r="643" spans="1:15" ht="14.5" x14ac:dyDescent="0.35">
      <c r="B643" s="4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</row>
    <row r="644" spans="1:15" ht="15.5" x14ac:dyDescent="0.35">
      <c r="B644" s="2" t="s">
        <v>43</v>
      </c>
    </row>
    <row r="645" spans="1:15" ht="14.5" x14ac:dyDescent="0.35">
      <c r="C645" s="3">
        <f>C613</f>
        <v>43800</v>
      </c>
      <c r="D645" s="3">
        <f t="shared" ref="D645:O645" si="80">D613</f>
        <v>43831</v>
      </c>
      <c r="E645" s="3">
        <f t="shared" si="80"/>
        <v>43862</v>
      </c>
      <c r="F645" s="3">
        <f t="shared" si="80"/>
        <v>43891</v>
      </c>
      <c r="G645" s="3">
        <f t="shared" si="80"/>
        <v>43922</v>
      </c>
      <c r="H645" s="3">
        <f t="shared" si="80"/>
        <v>43952</v>
      </c>
      <c r="I645" s="3">
        <f t="shared" si="80"/>
        <v>43983</v>
      </c>
      <c r="J645" s="3">
        <f t="shared" si="80"/>
        <v>44013</v>
      </c>
      <c r="K645" s="3">
        <f t="shared" si="80"/>
        <v>44044</v>
      </c>
      <c r="L645" s="3">
        <f t="shared" si="80"/>
        <v>44075</v>
      </c>
      <c r="M645" s="3">
        <f t="shared" si="80"/>
        <v>44105</v>
      </c>
      <c r="N645" s="3">
        <f t="shared" si="80"/>
        <v>44136</v>
      </c>
      <c r="O645" s="3">
        <f t="shared" si="80"/>
        <v>44166</v>
      </c>
    </row>
    <row r="646" spans="1:15" ht="14.5" x14ac:dyDescent="0.35">
      <c r="B646" s="4" t="s">
        <v>2</v>
      </c>
    </row>
    <row r="647" spans="1:15" x14ac:dyDescent="0.3">
      <c r="A647" t="s">
        <v>34</v>
      </c>
      <c r="B647">
        <v>350.1</v>
      </c>
      <c r="C647" s="13">
        <v>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</row>
    <row r="648" spans="1:15" x14ac:dyDescent="0.3">
      <c r="A648" t="s">
        <v>34</v>
      </c>
      <c r="B648">
        <v>350.2</v>
      </c>
      <c r="C648" s="13">
        <v>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</row>
    <row r="649" spans="1:15" x14ac:dyDescent="0.3">
      <c r="A649" t="s">
        <v>34</v>
      </c>
      <c r="B649">
        <v>352</v>
      </c>
      <c r="C649" s="13">
        <v>0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</row>
    <row r="650" spans="1:15" x14ac:dyDescent="0.3">
      <c r="A650" t="s">
        <v>34</v>
      </c>
      <c r="B650">
        <v>353</v>
      </c>
      <c r="C650" s="13">
        <v>0</v>
      </c>
      <c r="D650" s="13">
        <v>0</v>
      </c>
      <c r="E650" s="13">
        <v>0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</row>
    <row r="651" spans="1:15" x14ac:dyDescent="0.3">
      <c r="A651" t="s">
        <v>34</v>
      </c>
      <c r="B651">
        <v>354</v>
      </c>
      <c r="C651" s="13">
        <v>0</v>
      </c>
      <c r="D651" s="13">
        <v>0</v>
      </c>
      <c r="E651" s="13">
        <v>0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</row>
    <row r="652" spans="1:15" x14ac:dyDescent="0.3">
      <c r="A652" t="s">
        <v>34</v>
      </c>
      <c r="B652">
        <v>355</v>
      </c>
      <c r="C652" s="13">
        <v>0</v>
      </c>
      <c r="D652" s="13">
        <v>0</v>
      </c>
      <c r="E652" s="13">
        <v>0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</row>
    <row r="653" spans="1:15" x14ac:dyDescent="0.3">
      <c r="A653" t="s">
        <v>34</v>
      </c>
      <c r="B653">
        <v>356</v>
      </c>
      <c r="C653" s="13">
        <v>0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</row>
    <row r="654" spans="1:15" x14ac:dyDescent="0.3">
      <c r="A654" t="s">
        <v>34</v>
      </c>
      <c r="B654">
        <v>357</v>
      </c>
      <c r="C654" s="13">
        <v>0</v>
      </c>
      <c r="D654" s="13">
        <v>0</v>
      </c>
      <c r="E654" s="13">
        <v>0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</row>
    <row r="655" spans="1:15" x14ac:dyDescent="0.3">
      <c r="A655" t="s">
        <v>34</v>
      </c>
      <c r="B655">
        <v>358</v>
      </c>
      <c r="C655" s="13">
        <v>0</v>
      </c>
      <c r="D655" s="13">
        <v>0</v>
      </c>
      <c r="E655" s="13">
        <v>0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</row>
    <row r="656" spans="1:15" x14ac:dyDescent="0.3">
      <c r="A656" t="s">
        <v>34</v>
      </c>
      <c r="B656">
        <v>359</v>
      </c>
      <c r="C656" s="13">
        <v>0</v>
      </c>
      <c r="D656" s="13">
        <v>0</v>
      </c>
      <c r="E656" s="13">
        <v>0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</row>
    <row r="657" spans="1:15" ht="15" thickBot="1" x14ac:dyDescent="0.4">
      <c r="B657" s="4" t="s">
        <v>4</v>
      </c>
      <c r="C657" s="14">
        <f t="shared" ref="C657:O657" si="81">SUM(C647:C656)</f>
        <v>0</v>
      </c>
      <c r="D657" s="14">
        <f t="shared" si="81"/>
        <v>0</v>
      </c>
      <c r="E657" s="14">
        <f t="shared" si="81"/>
        <v>0</v>
      </c>
      <c r="F657" s="14">
        <f t="shared" si="81"/>
        <v>0</v>
      </c>
      <c r="G657" s="14">
        <f t="shared" si="81"/>
        <v>0</v>
      </c>
      <c r="H657" s="14">
        <f t="shared" si="81"/>
        <v>0</v>
      </c>
      <c r="I657" s="14">
        <f t="shared" si="81"/>
        <v>0</v>
      </c>
      <c r="J657" s="14">
        <f t="shared" si="81"/>
        <v>0</v>
      </c>
      <c r="K657" s="14">
        <f t="shared" si="81"/>
        <v>0</v>
      </c>
      <c r="L657" s="14">
        <f t="shared" si="81"/>
        <v>0</v>
      </c>
      <c r="M657" s="14">
        <f t="shared" si="81"/>
        <v>0</v>
      </c>
      <c r="N657" s="14">
        <f t="shared" si="81"/>
        <v>0</v>
      </c>
      <c r="O657" s="14">
        <f t="shared" si="81"/>
        <v>0</v>
      </c>
    </row>
    <row r="658" spans="1:15" ht="13.5" thickTop="1" x14ac:dyDescent="0.3"/>
    <row r="659" spans="1:15" ht="14.5" x14ac:dyDescent="0.35">
      <c r="B659" s="4" t="s">
        <v>5</v>
      </c>
    </row>
    <row r="660" spans="1:15" x14ac:dyDescent="0.3">
      <c r="A660" t="s">
        <v>34</v>
      </c>
      <c r="B660">
        <v>360.1</v>
      </c>
      <c r="C660" s="7">
        <v>0</v>
      </c>
      <c r="D660" s="7">
        <v>0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</row>
    <row r="661" spans="1:15" x14ac:dyDescent="0.3">
      <c r="A661" t="s">
        <v>34</v>
      </c>
      <c r="B661">
        <v>360.2</v>
      </c>
      <c r="C661" s="7">
        <v>0</v>
      </c>
      <c r="D661" s="7">
        <v>0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</row>
    <row r="662" spans="1:15" x14ac:dyDescent="0.3">
      <c r="A662" t="s">
        <v>34</v>
      </c>
      <c r="B662">
        <v>361</v>
      </c>
      <c r="C662" s="7">
        <v>0</v>
      </c>
      <c r="D662" s="7">
        <v>0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</row>
    <row r="663" spans="1:15" x14ac:dyDescent="0.3">
      <c r="A663" t="s">
        <v>34</v>
      </c>
      <c r="B663">
        <v>362</v>
      </c>
      <c r="C663" s="7">
        <v>0</v>
      </c>
      <c r="D663" s="7">
        <v>0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</row>
    <row r="664" spans="1:15" x14ac:dyDescent="0.3">
      <c r="A664" t="s">
        <v>34</v>
      </c>
      <c r="B664">
        <v>364</v>
      </c>
      <c r="C664" s="7">
        <v>0</v>
      </c>
      <c r="D664" s="7">
        <v>0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</row>
    <row r="665" spans="1:15" x14ac:dyDescent="0.3">
      <c r="A665" t="s">
        <v>34</v>
      </c>
      <c r="B665">
        <v>365</v>
      </c>
      <c r="C665" s="7">
        <v>0</v>
      </c>
      <c r="D665" s="7">
        <v>0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</row>
    <row r="666" spans="1:15" x14ac:dyDescent="0.3">
      <c r="A666" t="s">
        <v>34</v>
      </c>
      <c r="B666">
        <v>366</v>
      </c>
      <c r="C666" s="7">
        <v>0</v>
      </c>
      <c r="D666" s="7">
        <v>0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</row>
    <row r="667" spans="1:15" x14ac:dyDescent="0.3">
      <c r="A667" t="s">
        <v>34</v>
      </c>
      <c r="B667">
        <v>367</v>
      </c>
      <c r="C667" s="7">
        <v>0</v>
      </c>
      <c r="D667" s="7">
        <v>0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</row>
    <row r="668" spans="1:15" x14ac:dyDescent="0.3">
      <c r="A668" t="s">
        <v>34</v>
      </c>
      <c r="B668">
        <v>368</v>
      </c>
      <c r="C668" s="7">
        <v>0</v>
      </c>
      <c r="D668" s="7">
        <v>0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</row>
    <row r="669" spans="1:15" x14ac:dyDescent="0.3">
      <c r="A669" t="s">
        <v>34</v>
      </c>
      <c r="B669">
        <v>369</v>
      </c>
      <c r="C669" s="7">
        <v>0</v>
      </c>
      <c r="D669" s="7">
        <v>0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</row>
    <row r="670" spans="1:15" x14ac:dyDescent="0.3">
      <c r="A670" t="s">
        <v>34</v>
      </c>
      <c r="B670">
        <v>370</v>
      </c>
      <c r="C670" s="7">
        <v>0</v>
      </c>
      <c r="D670" s="7">
        <v>0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</row>
    <row r="671" spans="1:15" x14ac:dyDescent="0.3">
      <c r="A671" t="s">
        <v>34</v>
      </c>
      <c r="B671">
        <v>373</v>
      </c>
      <c r="C671" s="7">
        <v>0</v>
      </c>
      <c r="D671" s="7">
        <v>0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</row>
    <row r="672" spans="1:15" ht="15" thickBot="1" x14ac:dyDescent="0.4">
      <c r="B672" s="4" t="s">
        <v>6</v>
      </c>
      <c r="C672" s="5">
        <f t="shared" ref="C672:O672" si="82">SUM(C660:C671)</f>
        <v>0</v>
      </c>
      <c r="D672" s="5">
        <f t="shared" si="82"/>
        <v>0</v>
      </c>
      <c r="E672" s="5">
        <f t="shared" si="82"/>
        <v>0</v>
      </c>
      <c r="F672" s="5">
        <f t="shared" si="82"/>
        <v>0</v>
      </c>
      <c r="G672" s="5">
        <f t="shared" si="82"/>
        <v>0</v>
      </c>
      <c r="H672" s="5">
        <f t="shared" si="82"/>
        <v>0</v>
      </c>
      <c r="I672" s="5">
        <f t="shared" si="82"/>
        <v>0</v>
      </c>
      <c r="J672" s="5">
        <f t="shared" si="82"/>
        <v>0</v>
      </c>
      <c r="K672" s="5">
        <f t="shared" si="82"/>
        <v>0</v>
      </c>
      <c r="L672" s="5">
        <f t="shared" si="82"/>
        <v>0</v>
      </c>
      <c r="M672" s="5">
        <f t="shared" si="82"/>
        <v>0</v>
      </c>
      <c r="N672" s="5">
        <f t="shared" si="82"/>
        <v>0</v>
      </c>
      <c r="O672" s="5">
        <f t="shared" si="82"/>
        <v>0</v>
      </c>
    </row>
    <row r="673" spans="1:15" ht="15.5" thickTop="1" thickBot="1" x14ac:dyDescent="0.4">
      <c r="B673" s="4"/>
    </row>
    <row r="674" spans="1:15" ht="15" thickBot="1" x14ac:dyDescent="0.4">
      <c r="B674" s="4" t="s">
        <v>7</v>
      </c>
      <c r="C674" s="9">
        <f t="shared" ref="C674:O674" si="83">C672+C657</f>
        <v>0</v>
      </c>
      <c r="D674" s="9">
        <f t="shared" si="83"/>
        <v>0</v>
      </c>
      <c r="E674" s="9">
        <f t="shared" si="83"/>
        <v>0</v>
      </c>
      <c r="F674" s="9">
        <f t="shared" si="83"/>
        <v>0</v>
      </c>
      <c r="G674" s="9">
        <f t="shared" si="83"/>
        <v>0</v>
      </c>
      <c r="H674" s="9">
        <f t="shared" si="83"/>
        <v>0</v>
      </c>
      <c r="I674" s="9">
        <f t="shared" si="83"/>
        <v>0</v>
      </c>
      <c r="J674" s="9">
        <f t="shared" si="83"/>
        <v>0</v>
      </c>
      <c r="K674" s="9">
        <f t="shared" si="83"/>
        <v>0</v>
      </c>
      <c r="L674" s="9">
        <f t="shared" si="83"/>
        <v>0</v>
      </c>
      <c r="M674" s="9">
        <f t="shared" si="83"/>
        <v>0</v>
      </c>
      <c r="N674" s="9">
        <f t="shared" si="83"/>
        <v>0</v>
      </c>
      <c r="O674" s="9">
        <f t="shared" si="83"/>
        <v>0</v>
      </c>
    </row>
    <row r="675" spans="1:15" ht="14.5" x14ac:dyDescent="0.35">
      <c r="B675" s="4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</row>
    <row r="676" spans="1:15" ht="15.5" outlineLevel="1" x14ac:dyDescent="0.35">
      <c r="B676" s="15" t="s">
        <v>36</v>
      </c>
    </row>
    <row r="677" spans="1:15" ht="14.5" outlineLevel="1" x14ac:dyDescent="0.35">
      <c r="C677" s="3">
        <f t="shared" ref="C677:O677" si="84">C613</f>
        <v>43800</v>
      </c>
      <c r="D677" s="3">
        <f t="shared" si="84"/>
        <v>43831</v>
      </c>
      <c r="E677" s="3">
        <f t="shared" si="84"/>
        <v>43862</v>
      </c>
      <c r="F677" s="3">
        <f t="shared" si="84"/>
        <v>43891</v>
      </c>
      <c r="G677" s="3">
        <f t="shared" si="84"/>
        <v>43922</v>
      </c>
      <c r="H677" s="3">
        <f t="shared" si="84"/>
        <v>43952</v>
      </c>
      <c r="I677" s="3">
        <f t="shared" si="84"/>
        <v>43983</v>
      </c>
      <c r="J677" s="3">
        <f t="shared" si="84"/>
        <v>44013</v>
      </c>
      <c r="K677" s="3">
        <f t="shared" si="84"/>
        <v>44044</v>
      </c>
      <c r="L677" s="3">
        <f t="shared" si="84"/>
        <v>44075</v>
      </c>
      <c r="M677" s="3">
        <f t="shared" si="84"/>
        <v>44105</v>
      </c>
      <c r="N677" s="3">
        <f t="shared" si="84"/>
        <v>44136</v>
      </c>
      <c r="O677" s="3">
        <f t="shared" si="84"/>
        <v>44166</v>
      </c>
    </row>
    <row r="678" spans="1:15" ht="14.5" outlineLevel="1" x14ac:dyDescent="0.35">
      <c r="B678" s="4" t="s">
        <v>2</v>
      </c>
    </row>
    <row r="679" spans="1:15" outlineLevel="1" x14ac:dyDescent="0.3">
      <c r="A679" t="s">
        <v>37</v>
      </c>
      <c r="B679">
        <v>350.1</v>
      </c>
      <c r="C679" s="13">
        <v>1657267.8875</v>
      </c>
      <c r="D679" s="13">
        <v>1657267.8875</v>
      </c>
      <c r="E679" s="13">
        <v>1657267.8875</v>
      </c>
      <c r="F679" s="13">
        <v>1657267.8875</v>
      </c>
      <c r="G679" s="13">
        <v>1657267.8875</v>
      </c>
      <c r="H679" s="13">
        <v>1657267.8875</v>
      </c>
      <c r="I679" s="13">
        <v>1657267.8875</v>
      </c>
      <c r="J679" s="13">
        <v>1657267.8875</v>
      </c>
      <c r="K679" s="13">
        <v>1657267.8875</v>
      </c>
      <c r="L679" s="13">
        <v>1657267.8875</v>
      </c>
      <c r="M679" s="13">
        <v>1657267.8875</v>
      </c>
      <c r="N679" s="13">
        <v>1657267.8875</v>
      </c>
      <c r="O679" s="13">
        <v>1657267.8875</v>
      </c>
    </row>
    <row r="680" spans="1:15" outlineLevel="1" x14ac:dyDescent="0.3">
      <c r="A680" t="s">
        <v>37</v>
      </c>
      <c r="B680">
        <v>350.2</v>
      </c>
      <c r="C680" s="13">
        <v>0</v>
      </c>
      <c r="D680" s="13">
        <v>0</v>
      </c>
      <c r="E680" s="13">
        <v>0</v>
      </c>
      <c r="F680" s="13">
        <v>0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</row>
    <row r="681" spans="1:15" outlineLevel="1" x14ac:dyDescent="0.3">
      <c r="A681" t="s">
        <v>37</v>
      </c>
      <c r="B681">
        <v>352</v>
      </c>
      <c r="C681" s="13">
        <v>38249475.541344009</v>
      </c>
      <c r="D681" s="13">
        <v>38719936.395128012</v>
      </c>
      <c r="E681" s="13">
        <v>38973726.052708015</v>
      </c>
      <c r="F681" s="13">
        <v>39139257.006718017</v>
      </c>
      <c r="G681" s="13">
        <v>39131111.602890015</v>
      </c>
      <c r="H681" s="13">
        <v>39217302.722496018</v>
      </c>
      <c r="I681" s="13">
        <v>39207098.233654015</v>
      </c>
      <c r="J681" s="13">
        <v>45486209.969922014</v>
      </c>
      <c r="K681" s="13">
        <v>45516398.686834015</v>
      </c>
      <c r="L681" s="13">
        <v>45396389.935664013</v>
      </c>
      <c r="M681" s="13">
        <v>45568024.637678012</v>
      </c>
      <c r="N681" s="13">
        <v>45583160.399974011</v>
      </c>
      <c r="O681" s="13">
        <v>45606531.243974008</v>
      </c>
    </row>
    <row r="682" spans="1:15" outlineLevel="1" x14ac:dyDescent="0.3">
      <c r="A682" t="s">
        <v>37</v>
      </c>
      <c r="B682">
        <v>353</v>
      </c>
      <c r="C682" s="13">
        <v>106916134.68786801</v>
      </c>
      <c r="D682" s="13">
        <v>108172516.16503201</v>
      </c>
      <c r="E682" s="13">
        <v>109551082.06718001</v>
      </c>
      <c r="F682" s="13">
        <v>110032566.993816</v>
      </c>
      <c r="G682" s="13">
        <v>114092427.47189601</v>
      </c>
      <c r="H682" s="13">
        <v>115195302.14512201</v>
      </c>
      <c r="I682" s="13">
        <v>115220926.940152</v>
      </c>
      <c r="J682" s="13">
        <v>109117570.205128</v>
      </c>
      <c r="K682" s="13">
        <v>109202742.942212</v>
      </c>
      <c r="L682" s="13">
        <v>108899846.978164</v>
      </c>
      <c r="M682" s="13">
        <v>109345278.661276</v>
      </c>
      <c r="N682" s="13">
        <v>109386940.43707399</v>
      </c>
      <c r="O682" s="13">
        <v>109447627.322046</v>
      </c>
    </row>
    <row r="683" spans="1:15" outlineLevel="1" x14ac:dyDescent="0.3">
      <c r="A683" t="s">
        <v>37</v>
      </c>
      <c r="B683">
        <v>354</v>
      </c>
      <c r="C683" s="13">
        <v>2713634.8499999996</v>
      </c>
      <c r="D683" s="13">
        <v>2742310.1899999995</v>
      </c>
      <c r="E683" s="13">
        <v>2734554.9099999997</v>
      </c>
      <c r="F683" s="13">
        <v>2745088.3699999996</v>
      </c>
      <c r="G683" s="13">
        <v>2747534.55</v>
      </c>
      <c r="H683" s="13">
        <v>2746595.5799999996</v>
      </c>
      <c r="I683" s="13">
        <v>6386256.379999999</v>
      </c>
      <c r="J683" s="13">
        <v>6389349.6099999994</v>
      </c>
      <c r="K683" s="13">
        <v>6393713.1499999994</v>
      </c>
      <c r="L683" s="13">
        <v>6350930.2799999993</v>
      </c>
      <c r="M683" s="13">
        <v>6456699.6399999997</v>
      </c>
      <c r="N683" s="13">
        <v>6456699.6399999997</v>
      </c>
      <c r="O683" s="13">
        <v>8376064.9799999995</v>
      </c>
    </row>
    <row r="684" spans="1:15" outlineLevel="1" x14ac:dyDescent="0.3">
      <c r="A684" t="s">
        <v>37</v>
      </c>
      <c r="B684">
        <v>355</v>
      </c>
      <c r="C684" s="13">
        <v>1531909.11</v>
      </c>
      <c r="D684" s="13">
        <v>1558054.87</v>
      </c>
      <c r="E684" s="13">
        <v>1550069.4200000002</v>
      </c>
      <c r="F684" s="13">
        <v>1560641.7000000002</v>
      </c>
      <c r="G684" s="13">
        <v>1563096.8900000001</v>
      </c>
      <c r="H684" s="13">
        <v>1562831.04</v>
      </c>
      <c r="I684" s="13">
        <v>5717935.6900000004</v>
      </c>
      <c r="J684" s="13">
        <v>5723633.25</v>
      </c>
      <c r="K684" s="13">
        <v>5758174.3700000001</v>
      </c>
      <c r="L684" s="13">
        <v>5748034.54</v>
      </c>
      <c r="M684" s="13">
        <v>5854204.0499999998</v>
      </c>
      <c r="N684" s="13">
        <v>5914430.9100000001</v>
      </c>
      <c r="O684" s="13">
        <v>6263569.6699999999</v>
      </c>
    </row>
    <row r="685" spans="1:15" outlineLevel="1" x14ac:dyDescent="0.3">
      <c r="A685" t="s">
        <v>37</v>
      </c>
      <c r="B685">
        <v>356</v>
      </c>
      <c r="C685" s="13">
        <v>2708825.03</v>
      </c>
      <c r="D685" s="13">
        <v>2729006.5599999996</v>
      </c>
      <c r="E685" s="13">
        <v>3185432.8999999994</v>
      </c>
      <c r="F685" s="13">
        <v>3195042.4299999992</v>
      </c>
      <c r="G685" s="13">
        <v>3232057.3199999994</v>
      </c>
      <c r="H685" s="13">
        <v>3272027.4899999993</v>
      </c>
      <c r="I685" s="13">
        <v>10229841.589999998</v>
      </c>
      <c r="J685" s="13">
        <v>10243671.219999999</v>
      </c>
      <c r="K685" s="13">
        <v>10308182.979999999</v>
      </c>
      <c r="L685" s="13">
        <v>10295789.889999999</v>
      </c>
      <c r="M685" s="13">
        <v>10537951.729999999</v>
      </c>
      <c r="N685" s="13">
        <v>10686187.389999999</v>
      </c>
      <c r="O685" s="13">
        <v>11284352.049999999</v>
      </c>
    </row>
    <row r="686" spans="1:15" outlineLevel="1" x14ac:dyDescent="0.3">
      <c r="A686" t="s">
        <v>37</v>
      </c>
      <c r="B686">
        <v>357</v>
      </c>
      <c r="C686" s="13">
        <v>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</row>
    <row r="687" spans="1:15" outlineLevel="1" x14ac:dyDescent="0.3">
      <c r="A687" t="s">
        <v>37</v>
      </c>
      <c r="B687">
        <v>358</v>
      </c>
      <c r="C687" s="13">
        <v>0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</row>
    <row r="688" spans="1:15" outlineLevel="1" x14ac:dyDescent="0.3">
      <c r="A688" t="s">
        <v>37</v>
      </c>
      <c r="B688">
        <v>359</v>
      </c>
      <c r="C688" s="13">
        <v>0</v>
      </c>
      <c r="D688" s="13">
        <v>0</v>
      </c>
      <c r="E688" s="13">
        <v>0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0</v>
      </c>
    </row>
    <row r="689" spans="1:15" ht="15" outlineLevel="1" thickBot="1" x14ac:dyDescent="0.4">
      <c r="B689" s="4" t="s">
        <v>4</v>
      </c>
      <c r="C689" s="14">
        <f t="shared" ref="C689:O689" si="85">SUM(C679:C688)</f>
        <v>153777247.10671204</v>
      </c>
      <c r="D689" s="14">
        <f t="shared" si="85"/>
        <v>155579092.06766003</v>
      </c>
      <c r="E689" s="14">
        <f t="shared" si="85"/>
        <v>157652133.23738801</v>
      </c>
      <c r="F689" s="14">
        <f t="shared" si="85"/>
        <v>158329864.38803402</v>
      </c>
      <c r="G689" s="14">
        <f t="shared" si="85"/>
        <v>162423495.72228602</v>
      </c>
      <c r="H689" s="14">
        <f t="shared" si="85"/>
        <v>163651326.86511803</v>
      </c>
      <c r="I689" s="14">
        <f t="shared" si="85"/>
        <v>178419326.72130603</v>
      </c>
      <c r="J689" s="14">
        <f t="shared" si="85"/>
        <v>178617702.14255002</v>
      </c>
      <c r="K689" s="14">
        <f t="shared" si="85"/>
        <v>178836480.01654601</v>
      </c>
      <c r="L689" s="14">
        <f t="shared" si="85"/>
        <v>178348259.51132798</v>
      </c>
      <c r="M689" s="14">
        <f t="shared" si="85"/>
        <v>179419426.60645398</v>
      </c>
      <c r="N689" s="14">
        <f t="shared" si="85"/>
        <v>179684686.66454798</v>
      </c>
      <c r="O689" s="14">
        <f t="shared" si="85"/>
        <v>182635413.15351999</v>
      </c>
    </row>
    <row r="690" spans="1:15" ht="13.5" outlineLevel="1" thickTop="1" x14ac:dyDescent="0.3"/>
    <row r="691" spans="1:15" ht="14.5" outlineLevel="1" x14ac:dyDescent="0.35">
      <c r="B691" s="4" t="s">
        <v>5</v>
      </c>
    </row>
    <row r="692" spans="1:15" outlineLevel="1" x14ac:dyDescent="0.3">
      <c r="A692" t="s">
        <v>37</v>
      </c>
      <c r="B692">
        <v>360.1</v>
      </c>
      <c r="C692" s="7">
        <v>0</v>
      </c>
      <c r="D692" s="7">
        <v>0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</row>
    <row r="693" spans="1:15" outlineLevel="1" x14ac:dyDescent="0.3">
      <c r="A693" t="s">
        <v>37</v>
      </c>
      <c r="B693">
        <v>360.2</v>
      </c>
      <c r="C693" s="7">
        <v>0</v>
      </c>
      <c r="D693" s="7">
        <v>0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</row>
    <row r="694" spans="1:15" outlineLevel="1" x14ac:dyDescent="0.3">
      <c r="A694" t="s">
        <v>37</v>
      </c>
      <c r="B694">
        <v>361</v>
      </c>
      <c r="C694" s="7">
        <v>0</v>
      </c>
      <c r="D694" s="7">
        <v>0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</row>
    <row r="695" spans="1:15" outlineLevel="1" x14ac:dyDescent="0.3">
      <c r="A695" t="s">
        <v>37</v>
      </c>
      <c r="B695">
        <v>362</v>
      </c>
      <c r="C695" s="7">
        <v>0</v>
      </c>
      <c r="D695" s="7">
        <v>0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</row>
    <row r="696" spans="1:15" outlineLevel="1" x14ac:dyDescent="0.3">
      <c r="A696" t="s">
        <v>37</v>
      </c>
      <c r="B696">
        <v>364</v>
      </c>
      <c r="C696" s="7">
        <v>0</v>
      </c>
      <c r="D696" s="7">
        <v>0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</row>
    <row r="697" spans="1:15" outlineLevel="1" x14ac:dyDescent="0.3">
      <c r="A697" t="s">
        <v>37</v>
      </c>
      <c r="B697">
        <v>365</v>
      </c>
      <c r="C697" s="7">
        <v>0</v>
      </c>
      <c r="D697" s="7">
        <v>0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</row>
    <row r="698" spans="1:15" outlineLevel="1" x14ac:dyDescent="0.3">
      <c r="A698" t="s">
        <v>37</v>
      </c>
      <c r="B698">
        <v>366</v>
      </c>
      <c r="C698" s="7">
        <v>0</v>
      </c>
      <c r="D698" s="7">
        <v>0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</row>
    <row r="699" spans="1:15" outlineLevel="1" x14ac:dyDescent="0.3">
      <c r="A699" t="s">
        <v>37</v>
      </c>
      <c r="B699">
        <v>367</v>
      </c>
      <c r="C699" s="7">
        <v>0</v>
      </c>
      <c r="D699" s="7">
        <v>0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</row>
    <row r="700" spans="1:15" outlineLevel="1" x14ac:dyDescent="0.3">
      <c r="A700" t="s">
        <v>37</v>
      </c>
      <c r="B700">
        <v>368</v>
      </c>
      <c r="C700" s="7">
        <v>0</v>
      </c>
      <c r="D700" s="7">
        <v>0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</row>
    <row r="701" spans="1:15" outlineLevel="1" x14ac:dyDescent="0.3">
      <c r="A701" t="s">
        <v>37</v>
      </c>
      <c r="B701">
        <v>369</v>
      </c>
      <c r="C701" s="7">
        <v>0</v>
      </c>
      <c r="D701" s="7">
        <v>0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</row>
    <row r="702" spans="1:15" outlineLevel="1" x14ac:dyDescent="0.3">
      <c r="A702" t="s">
        <v>37</v>
      </c>
      <c r="B702">
        <v>370</v>
      </c>
      <c r="C702" s="7">
        <v>0</v>
      </c>
      <c r="D702" s="7">
        <v>0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</row>
    <row r="703" spans="1:15" outlineLevel="1" x14ac:dyDescent="0.3">
      <c r="A703" t="s">
        <v>37</v>
      </c>
      <c r="B703">
        <v>373</v>
      </c>
      <c r="C703" s="7">
        <v>0</v>
      </c>
      <c r="D703" s="7">
        <v>0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</row>
    <row r="704" spans="1:15" ht="15" outlineLevel="1" thickBot="1" x14ac:dyDescent="0.4">
      <c r="B704" s="4" t="s">
        <v>6</v>
      </c>
      <c r="C704" s="5">
        <f t="shared" ref="C704:O704" si="86">SUM(C692:C703)</f>
        <v>0</v>
      </c>
      <c r="D704" s="5">
        <f t="shared" si="86"/>
        <v>0</v>
      </c>
      <c r="E704" s="5">
        <f t="shared" si="86"/>
        <v>0</v>
      </c>
      <c r="F704" s="5">
        <f t="shared" si="86"/>
        <v>0</v>
      </c>
      <c r="G704" s="5">
        <f t="shared" si="86"/>
        <v>0</v>
      </c>
      <c r="H704" s="5">
        <f t="shared" si="86"/>
        <v>0</v>
      </c>
      <c r="I704" s="5">
        <f t="shared" si="86"/>
        <v>0</v>
      </c>
      <c r="J704" s="5">
        <f t="shared" si="86"/>
        <v>0</v>
      </c>
      <c r="K704" s="5">
        <f t="shared" si="86"/>
        <v>0</v>
      </c>
      <c r="L704" s="5">
        <f t="shared" si="86"/>
        <v>0</v>
      </c>
      <c r="M704" s="5">
        <f t="shared" si="86"/>
        <v>0</v>
      </c>
      <c r="N704" s="5">
        <f t="shared" si="86"/>
        <v>0</v>
      </c>
      <c r="O704" s="5">
        <f t="shared" si="86"/>
        <v>0</v>
      </c>
    </row>
    <row r="705" spans="1:15" ht="15.5" outlineLevel="1" thickTop="1" thickBot="1" x14ac:dyDescent="0.4">
      <c r="B705" s="4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</row>
    <row r="706" spans="1:15" ht="15" outlineLevel="1" thickBot="1" x14ac:dyDescent="0.4">
      <c r="B706" s="4" t="s">
        <v>7</v>
      </c>
      <c r="C706" s="9">
        <f t="shared" ref="C706:O706" si="87">C704+C689</f>
        <v>153777247.10671204</v>
      </c>
      <c r="D706" s="9">
        <f t="shared" si="87"/>
        <v>155579092.06766003</v>
      </c>
      <c r="E706" s="9">
        <f t="shared" si="87"/>
        <v>157652133.23738801</v>
      </c>
      <c r="F706" s="9">
        <f t="shared" si="87"/>
        <v>158329864.38803402</v>
      </c>
      <c r="G706" s="9">
        <f t="shared" si="87"/>
        <v>162423495.72228602</v>
      </c>
      <c r="H706" s="9">
        <f t="shared" si="87"/>
        <v>163651326.86511803</v>
      </c>
      <c r="I706" s="9">
        <f t="shared" si="87"/>
        <v>178419326.72130603</v>
      </c>
      <c r="J706" s="9">
        <f t="shared" si="87"/>
        <v>178617702.14255002</v>
      </c>
      <c r="K706" s="9">
        <f t="shared" si="87"/>
        <v>178836480.01654601</v>
      </c>
      <c r="L706" s="9">
        <f t="shared" si="87"/>
        <v>178348259.51132798</v>
      </c>
      <c r="M706" s="9">
        <f t="shared" si="87"/>
        <v>179419426.60645398</v>
      </c>
      <c r="N706" s="9">
        <f t="shared" si="87"/>
        <v>179684686.66454798</v>
      </c>
      <c r="O706" s="9">
        <f t="shared" si="87"/>
        <v>182635413.15351999</v>
      </c>
    </row>
    <row r="707" spans="1:15" ht="14.5" outlineLevel="1" x14ac:dyDescent="0.35">
      <c r="B707" s="4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</row>
    <row r="708" spans="1:15" ht="15.5" x14ac:dyDescent="0.35">
      <c r="B708" s="2" t="s">
        <v>38</v>
      </c>
    </row>
    <row r="709" spans="1:15" ht="14.5" x14ac:dyDescent="0.35">
      <c r="C709" s="3">
        <f t="shared" ref="C709:O709" si="88">C677</f>
        <v>43800</v>
      </c>
      <c r="D709" s="3">
        <f t="shared" si="88"/>
        <v>43831</v>
      </c>
      <c r="E709" s="3">
        <f t="shared" si="88"/>
        <v>43862</v>
      </c>
      <c r="F709" s="3">
        <f t="shared" si="88"/>
        <v>43891</v>
      </c>
      <c r="G709" s="3">
        <f t="shared" si="88"/>
        <v>43922</v>
      </c>
      <c r="H709" s="3">
        <f t="shared" si="88"/>
        <v>43952</v>
      </c>
      <c r="I709" s="3">
        <f t="shared" si="88"/>
        <v>43983</v>
      </c>
      <c r="J709" s="3">
        <f t="shared" si="88"/>
        <v>44013</v>
      </c>
      <c r="K709" s="3">
        <f t="shared" si="88"/>
        <v>44044</v>
      </c>
      <c r="L709" s="3">
        <f t="shared" si="88"/>
        <v>44075</v>
      </c>
      <c r="M709" s="3">
        <f t="shared" si="88"/>
        <v>44105</v>
      </c>
      <c r="N709" s="3">
        <f t="shared" si="88"/>
        <v>44136</v>
      </c>
      <c r="O709" s="3">
        <f t="shared" si="88"/>
        <v>44166</v>
      </c>
    </row>
    <row r="710" spans="1:15" ht="14.5" x14ac:dyDescent="0.35">
      <c r="B710" s="4" t="s">
        <v>2</v>
      </c>
    </row>
    <row r="711" spans="1:15" x14ac:dyDescent="0.3">
      <c r="A711" t="s">
        <v>37</v>
      </c>
      <c r="B711">
        <v>350.1</v>
      </c>
      <c r="C711" s="13">
        <v>0</v>
      </c>
      <c r="D711" s="13">
        <v>0</v>
      </c>
      <c r="E711" s="13">
        <v>0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</row>
    <row r="712" spans="1:15" x14ac:dyDescent="0.3">
      <c r="A712" t="s">
        <v>37</v>
      </c>
      <c r="B712">
        <v>350.2</v>
      </c>
      <c r="C712" s="13">
        <v>0</v>
      </c>
      <c r="D712" s="13">
        <v>0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</row>
    <row r="713" spans="1:15" x14ac:dyDescent="0.3">
      <c r="A713" t="s">
        <v>37</v>
      </c>
      <c r="B713">
        <v>352</v>
      </c>
      <c r="C713" s="13">
        <v>0</v>
      </c>
      <c r="D713" s="13">
        <v>81917.626784378415</v>
      </c>
      <c r="E713" s="13">
        <v>164842.82389727759</v>
      </c>
      <c r="F713" s="13">
        <v>248311.55386016058</v>
      </c>
      <c r="G713" s="13">
        <v>332134.79594954831</v>
      </c>
      <c r="H713" s="13">
        <v>415940.59329907107</v>
      </c>
      <c r="I713" s="13">
        <v>499930.9832964167</v>
      </c>
      <c r="J713" s="13">
        <v>583899.518680159</v>
      </c>
      <c r="K713" s="13">
        <v>681315.81836574199</v>
      </c>
      <c r="L713" s="13">
        <v>778796.77222004486</v>
      </c>
      <c r="M713" s="13">
        <v>876020.70733225858</v>
      </c>
      <c r="N713" s="13">
        <v>973612.226764619</v>
      </c>
      <c r="O713" s="13">
        <v>1071236.1619545633</v>
      </c>
    </row>
    <row r="714" spans="1:15" x14ac:dyDescent="0.3">
      <c r="A714" t="s">
        <v>37</v>
      </c>
      <c r="B714">
        <v>353</v>
      </c>
      <c r="C714" s="13">
        <v>234630.26896709332</v>
      </c>
      <c r="D714" s="13">
        <v>451552.63867721503</v>
      </c>
      <c r="E714" s="13">
        <v>674207.73445023922</v>
      </c>
      <c r="F714" s="13">
        <v>899700.3783718514</v>
      </c>
      <c r="G714" s="13">
        <v>1126184.0787674559</v>
      </c>
      <c r="H714" s="13">
        <v>1361024.3253137753</v>
      </c>
      <c r="I714" s="13">
        <v>1598134.6555624846</v>
      </c>
      <c r="J714" s="13">
        <v>1835297.7301809643</v>
      </c>
      <c r="K714" s="13">
        <v>2059898.0621865194</v>
      </c>
      <c r="L714" s="13">
        <v>2284673.7080759057</v>
      </c>
      <c r="M714" s="13">
        <v>2508825.8931059605</v>
      </c>
      <c r="N714" s="13">
        <v>2733894.9250170868</v>
      </c>
      <c r="O714" s="13">
        <v>2959049.7107500639</v>
      </c>
    </row>
    <row r="715" spans="1:15" x14ac:dyDescent="0.3">
      <c r="A715" t="s">
        <v>37</v>
      </c>
      <c r="B715">
        <v>354</v>
      </c>
      <c r="C715" s="13">
        <v>0</v>
      </c>
      <c r="D715" s="13">
        <v>5517.7241949999989</v>
      </c>
      <c r="E715" s="13">
        <v>11093.754914666664</v>
      </c>
      <c r="F715" s="13">
        <v>16654.016564999998</v>
      </c>
      <c r="G715" s="13">
        <v>22235.69625066666</v>
      </c>
      <c r="H715" s="13">
        <v>27822.349835666661</v>
      </c>
      <c r="I715" s="13">
        <v>33407.09418166666</v>
      </c>
      <c r="J715" s="13">
        <v>46392.482154333324</v>
      </c>
      <c r="K715" s="13">
        <v>59384.159694666654</v>
      </c>
      <c r="L715" s="13">
        <v>72384.709766333326</v>
      </c>
      <c r="M715" s="13">
        <v>85298.268002333323</v>
      </c>
      <c r="N715" s="13">
        <v>98426.890603666645</v>
      </c>
      <c r="O715" s="13">
        <v>111555.51320499997</v>
      </c>
    </row>
    <row r="716" spans="1:15" x14ac:dyDescent="0.3">
      <c r="A716" t="s">
        <v>37</v>
      </c>
      <c r="B716">
        <v>355</v>
      </c>
      <c r="C716" s="13">
        <v>0</v>
      </c>
      <c r="D716" s="13">
        <v>4685.0886947500003</v>
      </c>
      <c r="E716" s="13">
        <v>9450.1398388333346</v>
      </c>
      <c r="F716" s="13">
        <v>14190.768815000003</v>
      </c>
      <c r="G716" s="13">
        <v>18963.731347500005</v>
      </c>
      <c r="H716" s="13">
        <v>23744.202669416671</v>
      </c>
      <c r="I716" s="13">
        <v>28523.860933416669</v>
      </c>
      <c r="J716" s="13">
        <v>46011.214252000005</v>
      </c>
      <c r="K716" s="13">
        <v>63515.992608250002</v>
      </c>
      <c r="L716" s="13">
        <v>81126.409223166673</v>
      </c>
      <c r="M716" s="13">
        <v>98705.814858000012</v>
      </c>
      <c r="N716" s="13">
        <v>116609.92224425002</v>
      </c>
      <c r="O716" s="13">
        <v>134698.223444</v>
      </c>
    </row>
    <row r="717" spans="1:15" x14ac:dyDescent="0.3">
      <c r="A717" t="s">
        <v>37</v>
      </c>
      <c r="B717">
        <v>356</v>
      </c>
      <c r="C717" s="13">
        <v>63353.328412155548</v>
      </c>
      <c r="D717" s="13">
        <v>69883.731975416653</v>
      </c>
      <c r="E717" s="13">
        <v>76819.956982083328</v>
      </c>
      <c r="F717" s="13">
        <v>84916.265602916654</v>
      </c>
      <c r="G717" s="13">
        <v>93036.998445833335</v>
      </c>
      <c r="H717" s="13">
        <v>101251.81080083334</v>
      </c>
      <c r="I717" s="13">
        <v>109568.21400458332</v>
      </c>
      <c r="J717" s="13">
        <v>135569.06137916667</v>
      </c>
      <c r="K717" s="13">
        <v>161605.05906333332</v>
      </c>
      <c r="L717" s="13">
        <v>187805.02413749998</v>
      </c>
      <c r="M717" s="13">
        <v>213973.49010791664</v>
      </c>
      <c r="N717" s="13">
        <v>240757.450755</v>
      </c>
      <c r="O717" s="13">
        <v>267918.17703791667</v>
      </c>
    </row>
    <row r="718" spans="1:15" x14ac:dyDescent="0.3">
      <c r="A718" t="s">
        <v>37</v>
      </c>
      <c r="B718">
        <v>357</v>
      </c>
      <c r="C718" s="13">
        <v>0</v>
      </c>
      <c r="D718" s="13">
        <v>0</v>
      </c>
      <c r="E718" s="13">
        <v>0</v>
      </c>
      <c r="F718" s="13">
        <v>0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</row>
    <row r="719" spans="1:15" x14ac:dyDescent="0.3">
      <c r="A719" t="s">
        <v>37</v>
      </c>
      <c r="B719">
        <v>358</v>
      </c>
      <c r="C719" s="13">
        <v>0</v>
      </c>
      <c r="D719" s="13">
        <v>0</v>
      </c>
      <c r="E719" s="13">
        <v>0</v>
      </c>
      <c r="F719" s="13">
        <v>0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</row>
    <row r="720" spans="1:15" x14ac:dyDescent="0.3">
      <c r="A720" t="s">
        <v>37</v>
      </c>
      <c r="B720">
        <v>359</v>
      </c>
      <c r="C720" s="13">
        <v>0</v>
      </c>
      <c r="D720" s="13">
        <v>0</v>
      </c>
      <c r="E720" s="13">
        <v>0</v>
      </c>
      <c r="F720" s="13">
        <v>0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</row>
    <row r="721" spans="1:15" ht="15" thickBot="1" x14ac:dyDescent="0.4">
      <c r="B721" s="4" t="s">
        <v>4</v>
      </c>
      <c r="C721" s="14">
        <f t="shared" ref="C721:O721" si="89">SUM(C711:C720)</f>
        <v>297983.59737924888</v>
      </c>
      <c r="D721" s="14">
        <f t="shared" si="89"/>
        <v>613556.81032676005</v>
      </c>
      <c r="E721" s="14">
        <f t="shared" si="89"/>
        <v>936414.4100831002</v>
      </c>
      <c r="F721" s="14">
        <f t="shared" si="89"/>
        <v>1263772.9832149288</v>
      </c>
      <c r="G721" s="14">
        <f t="shared" si="89"/>
        <v>1592555.3007610042</v>
      </c>
      <c r="H721" s="14">
        <f t="shared" si="89"/>
        <v>1929783.281918763</v>
      </c>
      <c r="I721" s="14">
        <f t="shared" si="89"/>
        <v>2269564.8079785677</v>
      </c>
      <c r="J721" s="14">
        <f t="shared" si="89"/>
        <v>2647170.0066466238</v>
      </c>
      <c r="K721" s="14">
        <f t="shared" si="89"/>
        <v>3025719.0919185113</v>
      </c>
      <c r="L721" s="14">
        <f t="shared" si="89"/>
        <v>3404786.6234229505</v>
      </c>
      <c r="M721" s="14">
        <f t="shared" si="89"/>
        <v>3782824.1734064687</v>
      </c>
      <c r="N721" s="14">
        <f t="shared" si="89"/>
        <v>4163301.4153846223</v>
      </c>
      <c r="O721" s="14">
        <f t="shared" si="89"/>
        <v>4544457.7863915442</v>
      </c>
    </row>
    <row r="722" spans="1:15" ht="13.5" thickTop="1" x14ac:dyDescent="0.3"/>
    <row r="723" spans="1:15" ht="14.5" x14ac:dyDescent="0.35">
      <c r="B723" s="4" t="s">
        <v>5</v>
      </c>
    </row>
    <row r="724" spans="1:15" x14ac:dyDescent="0.3">
      <c r="A724" t="s">
        <v>37</v>
      </c>
      <c r="B724">
        <v>360.1</v>
      </c>
      <c r="C724" s="7">
        <v>0</v>
      </c>
      <c r="D724" s="7">
        <v>0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</row>
    <row r="725" spans="1:15" x14ac:dyDescent="0.3">
      <c r="A725" t="s">
        <v>37</v>
      </c>
      <c r="B725">
        <v>360.2</v>
      </c>
      <c r="C725" s="7">
        <v>0</v>
      </c>
      <c r="D725" s="7">
        <v>0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</row>
    <row r="726" spans="1:15" x14ac:dyDescent="0.3">
      <c r="A726" t="s">
        <v>37</v>
      </c>
      <c r="B726">
        <v>361</v>
      </c>
      <c r="C726" s="7">
        <v>0</v>
      </c>
      <c r="D726" s="7">
        <v>0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</row>
    <row r="727" spans="1:15" x14ac:dyDescent="0.3">
      <c r="A727" t="s">
        <v>37</v>
      </c>
      <c r="B727">
        <v>362</v>
      </c>
      <c r="C727" s="7">
        <v>0</v>
      </c>
      <c r="D727" s="7">
        <v>0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</row>
    <row r="728" spans="1:15" x14ac:dyDescent="0.3">
      <c r="A728" t="s">
        <v>37</v>
      </c>
      <c r="B728">
        <v>364</v>
      </c>
      <c r="C728" s="7">
        <v>0</v>
      </c>
      <c r="D728" s="7">
        <v>0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</row>
    <row r="729" spans="1:15" x14ac:dyDescent="0.3">
      <c r="A729" t="s">
        <v>37</v>
      </c>
      <c r="B729">
        <v>365</v>
      </c>
      <c r="C729" s="7">
        <v>0</v>
      </c>
      <c r="D729" s="7">
        <v>0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</row>
    <row r="730" spans="1:15" x14ac:dyDescent="0.3">
      <c r="A730" t="s">
        <v>37</v>
      </c>
      <c r="B730">
        <v>366</v>
      </c>
      <c r="C730" s="7">
        <v>0</v>
      </c>
      <c r="D730" s="7">
        <v>0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</row>
    <row r="731" spans="1:15" x14ac:dyDescent="0.3">
      <c r="A731" t="s">
        <v>37</v>
      </c>
      <c r="B731">
        <v>367</v>
      </c>
      <c r="C731" s="7">
        <v>0</v>
      </c>
      <c r="D731" s="7">
        <v>0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</row>
    <row r="732" spans="1:15" x14ac:dyDescent="0.3">
      <c r="A732" t="s">
        <v>37</v>
      </c>
      <c r="B732">
        <v>368</v>
      </c>
      <c r="C732" s="7">
        <v>0</v>
      </c>
      <c r="D732" s="7">
        <v>0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</row>
    <row r="733" spans="1:15" x14ac:dyDescent="0.3">
      <c r="A733" t="s">
        <v>37</v>
      </c>
      <c r="B733">
        <v>369</v>
      </c>
      <c r="C733" s="7">
        <v>0</v>
      </c>
      <c r="D733" s="7">
        <v>0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</row>
    <row r="734" spans="1:15" x14ac:dyDescent="0.3">
      <c r="A734" t="s">
        <v>37</v>
      </c>
      <c r="B734">
        <v>370</v>
      </c>
      <c r="C734" s="7">
        <v>0</v>
      </c>
      <c r="D734" s="7">
        <v>0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</row>
    <row r="735" spans="1:15" x14ac:dyDescent="0.3">
      <c r="A735" t="s">
        <v>37</v>
      </c>
      <c r="B735">
        <v>373</v>
      </c>
      <c r="C735" s="7">
        <v>0</v>
      </c>
      <c r="D735" s="7">
        <v>0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</row>
    <row r="736" spans="1:15" ht="15" thickBot="1" x14ac:dyDescent="0.4">
      <c r="B736" s="4" t="s">
        <v>6</v>
      </c>
      <c r="C736" s="5">
        <f t="shared" ref="C736:O736" si="90">SUM(C724:C735)</f>
        <v>0</v>
      </c>
      <c r="D736" s="5">
        <f t="shared" si="90"/>
        <v>0</v>
      </c>
      <c r="E736" s="5">
        <f t="shared" si="90"/>
        <v>0</v>
      </c>
      <c r="F736" s="5">
        <f t="shared" si="90"/>
        <v>0</v>
      </c>
      <c r="G736" s="5">
        <f t="shared" si="90"/>
        <v>0</v>
      </c>
      <c r="H736" s="5">
        <f t="shared" si="90"/>
        <v>0</v>
      </c>
      <c r="I736" s="5">
        <f t="shared" si="90"/>
        <v>0</v>
      </c>
      <c r="J736" s="5">
        <f t="shared" si="90"/>
        <v>0</v>
      </c>
      <c r="K736" s="5">
        <f t="shared" si="90"/>
        <v>0</v>
      </c>
      <c r="L736" s="5">
        <f t="shared" si="90"/>
        <v>0</v>
      </c>
      <c r="M736" s="5">
        <f t="shared" si="90"/>
        <v>0</v>
      </c>
      <c r="N736" s="5">
        <f t="shared" si="90"/>
        <v>0</v>
      </c>
      <c r="O736" s="5">
        <f t="shared" si="90"/>
        <v>0</v>
      </c>
    </row>
    <row r="737" spans="1:15" ht="15.5" thickTop="1" thickBot="1" x14ac:dyDescent="0.4">
      <c r="B737" s="4"/>
    </row>
    <row r="738" spans="1:15" ht="15" thickBot="1" x14ac:dyDescent="0.4">
      <c r="B738" s="4" t="s">
        <v>7</v>
      </c>
      <c r="C738" s="9">
        <f t="shared" ref="C738:O738" si="91">C736+C721</f>
        <v>297983.59737924888</v>
      </c>
      <c r="D738" s="9">
        <f t="shared" si="91"/>
        <v>613556.81032676005</v>
      </c>
      <c r="E738" s="9">
        <f t="shared" si="91"/>
        <v>936414.4100831002</v>
      </c>
      <c r="F738" s="9">
        <f t="shared" si="91"/>
        <v>1263772.9832149288</v>
      </c>
      <c r="G738" s="9">
        <f t="shared" si="91"/>
        <v>1592555.3007610042</v>
      </c>
      <c r="H738" s="9">
        <f t="shared" si="91"/>
        <v>1929783.281918763</v>
      </c>
      <c r="I738" s="9">
        <f t="shared" si="91"/>
        <v>2269564.8079785677</v>
      </c>
      <c r="J738" s="9">
        <f t="shared" si="91"/>
        <v>2647170.0066466238</v>
      </c>
      <c r="K738" s="9">
        <f t="shared" si="91"/>
        <v>3025719.0919185113</v>
      </c>
      <c r="L738" s="9">
        <f t="shared" si="91"/>
        <v>3404786.6234229505</v>
      </c>
      <c r="M738" s="9">
        <f t="shared" si="91"/>
        <v>3782824.1734064687</v>
      </c>
      <c r="N738" s="9">
        <f t="shared" si="91"/>
        <v>4163301.4153846223</v>
      </c>
      <c r="O738" s="9">
        <f t="shared" si="91"/>
        <v>4544457.7863915442</v>
      </c>
    </row>
    <row r="739" spans="1:15" ht="14.5" outlineLevel="1" x14ac:dyDescent="0.35">
      <c r="B739" s="4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</row>
    <row r="740" spans="1:15" ht="15.5" outlineLevel="1" x14ac:dyDescent="0.35">
      <c r="B740" s="2" t="s">
        <v>39</v>
      </c>
    </row>
    <row r="741" spans="1:15" ht="14.5" outlineLevel="1" x14ac:dyDescent="0.35">
      <c r="C741" s="3">
        <f t="shared" ref="C741:O741" si="92">C677</f>
        <v>43800</v>
      </c>
      <c r="D741" s="3">
        <f t="shared" si="92"/>
        <v>43831</v>
      </c>
      <c r="E741" s="3">
        <f t="shared" si="92"/>
        <v>43862</v>
      </c>
      <c r="F741" s="3">
        <f t="shared" si="92"/>
        <v>43891</v>
      </c>
      <c r="G741" s="3">
        <f t="shared" si="92"/>
        <v>43922</v>
      </c>
      <c r="H741" s="3">
        <f t="shared" si="92"/>
        <v>43952</v>
      </c>
      <c r="I741" s="3">
        <f t="shared" si="92"/>
        <v>43983</v>
      </c>
      <c r="J741" s="3">
        <f t="shared" si="92"/>
        <v>44013</v>
      </c>
      <c r="K741" s="3">
        <f t="shared" si="92"/>
        <v>44044</v>
      </c>
      <c r="L741" s="3">
        <f t="shared" si="92"/>
        <v>44075</v>
      </c>
      <c r="M741" s="3">
        <f t="shared" si="92"/>
        <v>44105</v>
      </c>
      <c r="N741" s="3">
        <f t="shared" si="92"/>
        <v>44136</v>
      </c>
      <c r="O741" s="3">
        <f t="shared" si="92"/>
        <v>44166</v>
      </c>
    </row>
    <row r="742" spans="1:15" ht="14.5" outlineLevel="1" x14ac:dyDescent="0.35">
      <c r="B742" s="4" t="s">
        <v>2</v>
      </c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</row>
    <row r="743" spans="1:15" outlineLevel="1" x14ac:dyDescent="0.3">
      <c r="A743" t="s">
        <v>40</v>
      </c>
      <c r="B743">
        <v>350.1</v>
      </c>
      <c r="C743" s="13">
        <v>0</v>
      </c>
      <c r="D743" s="13">
        <v>0</v>
      </c>
      <c r="E743" s="13">
        <v>0</v>
      </c>
      <c r="F743" s="13">
        <v>0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</row>
    <row r="744" spans="1:15" outlineLevel="1" x14ac:dyDescent="0.3">
      <c r="A744" t="s">
        <v>40</v>
      </c>
      <c r="B744">
        <v>350.2</v>
      </c>
      <c r="C744" s="13">
        <v>0</v>
      </c>
      <c r="D744" s="13">
        <v>0</v>
      </c>
      <c r="E744" s="13">
        <v>0</v>
      </c>
      <c r="F744" s="13">
        <v>0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</row>
    <row r="745" spans="1:15" outlineLevel="1" x14ac:dyDescent="0.3">
      <c r="A745" t="s">
        <v>40</v>
      </c>
      <c r="B745">
        <v>352</v>
      </c>
      <c r="C745" s="13">
        <v>0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</row>
    <row r="746" spans="1:15" outlineLevel="1" x14ac:dyDescent="0.3">
      <c r="A746" t="s">
        <v>40</v>
      </c>
      <c r="B746">
        <v>353</v>
      </c>
      <c r="C746" s="13">
        <v>0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</row>
    <row r="747" spans="1:15" outlineLevel="1" x14ac:dyDescent="0.3">
      <c r="A747" t="s">
        <v>40</v>
      </c>
      <c r="B747">
        <v>354</v>
      </c>
      <c r="C747" s="13">
        <v>0</v>
      </c>
      <c r="D747" s="13">
        <v>0</v>
      </c>
      <c r="E747" s="13">
        <v>0</v>
      </c>
      <c r="F747" s="13">
        <v>0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0</v>
      </c>
      <c r="N747" s="13">
        <v>0</v>
      </c>
      <c r="O747" s="13">
        <v>0</v>
      </c>
    </row>
    <row r="748" spans="1:15" outlineLevel="1" x14ac:dyDescent="0.3">
      <c r="A748" t="s">
        <v>40</v>
      </c>
      <c r="B748">
        <v>355</v>
      </c>
      <c r="C748" s="13">
        <v>0</v>
      </c>
      <c r="D748" s="13">
        <v>0</v>
      </c>
      <c r="E748" s="13">
        <v>0</v>
      </c>
      <c r="F748" s="13">
        <v>0</v>
      </c>
      <c r="G748" s="13">
        <v>0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0</v>
      </c>
      <c r="N748" s="13">
        <v>0</v>
      </c>
      <c r="O748" s="13">
        <v>0</v>
      </c>
    </row>
    <row r="749" spans="1:15" outlineLevel="1" x14ac:dyDescent="0.3">
      <c r="A749" t="s">
        <v>40</v>
      </c>
      <c r="B749">
        <v>356</v>
      </c>
      <c r="C749" s="13">
        <v>0</v>
      </c>
      <c r="D749" s="13">
        <v>0</v>
      </c>
      <c r="E749" s="13">
        <v>0</v>
      </c>
      <c r="F749" s="13">
        <v>0</v>
      </c>
      <c r="G749" s="13">
        <v>0</v>
      </c>
      <c r="H749" s="13">
        <v>0</v>
      </c>
      <c r="I749" s="13">
        <v>0</v>
      </c>
      <c r="J749" s="13">
        <v>0</v>
      </c>
      <c r="K749" s="13">
        <v>0</v>
      </c>
      <c r="L749" s="13">
        <v>0</v>
      </c>
      <c r="M749" s="13">
        <v>0</v>
      </c>
      <c r="N749" s="13">
        <v>0</v>
      </c>
      <c r="O749" s="13">
        <v>0</v>
      </c>
    </row>
    <row r="750" spans="1:15" outlineLevel="1" x14ac:dyDescent="0.3">
      <c r="A750" t="s">
        <v>40</v>
      </c>
      <c r="B750">
        <v>357</v>
      </c>
      <c r="C750" s="13">
        <v>0</v>
      </c>
      <c r="D750" s="13">
        <v>0</v>
      </c>
      <c r="E750" s="13">
        <v>0</v>
      </c>
      <c r="F750" s="13">
        <v>0</v>
      </c>
      <c r="G750" s="13">
        <v>0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0</v>
      </c>
      <c r="N750" s="13">
        <v>0</v>
      </c>
      <c r="O750" s="13">
        <v>0</v>
      </c>
    </row>
    <row r="751" spans="1:15" outlineLevel="1" x14ac:dyDescent="0.3">
      <c r="A751" t="s">
        <v>40</v>
      </c>
      <c r="B751">
        <v>358</v>
      </c>
      <c r="C751" s="13">
        <v>0</v>
      </c>
      <c r="D751" s="13">
        <v>0</v>
      </c>
      <c r="E751" s="13">
        <v>0</v>
      </c>
      <c r="F751" s="13">
        <v>0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</row>
    <row r="752" spans="1:15" outlineLevel="1" x14ac:dyDescent="0.3">
      <c r="A752" t="s">
        <v>40</v>
      </c>
      <c r="B752">
        <v>359</v>
      </c>
      <c r="C752" s="13">
        <v>0</v>
      </c>
      <c r="D752" s="13">
        <v>0</v>
      </c>
      <c r="E752" s="13">
        <v>0</v>
      </c>
      <c r="F752" s="13">
        <v>0</v>
      </c>
      <c r="G752" s="13">
        <v>0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</row>
    <row r="753" spans="1:15" ht="15" outlineLevel="1" thickBot="1" x14ac:dyDescent="0.4">
      <c r="B753" s="4" t="s">
        <v>4</v>
      </c>
      <c r="C753" s="5">
        <f t="shared" ref="C753:O753" si="93">SUM(C743:C752)</f>
        <v>0</v>
      </c>
      <c r="D753" s="5">
        <f t="shared" si="93"/>
        <v>0</v>
      </c>
      <c r="E753" s="5">
        <f t="shared" si="93"/>
        <v>0</v>
      </c>
      <c r="F753" s="5">
        <f t="shared" si="93"/>
        <v>0</v>
      </c>
      <c r="G753" s="5">
        <f t="shared" si="93"/>
        <v>0</v>
      </c>
      <c r="H753" s="5">
        <f t="shared" si="93"/>
        <v>0</v>
      </c>
      <c r="I753" s="5">
        <f t="shared" si="93"/>
        <v>0</v>
      </c>
      <c r="J753" s="5">
        <f t="shared" si="93"/>
        <v>0</v>
      </c>
      <c r="K753" s="5">
        <f t="shared" si="93"/>
        <v>0</v>
      </c>
      <c r="L753" s="5">
        <f t="shared" si="93"/>
        <v>0</v>
      </c>
      <c r="M753" s="5">
        <f t="shared" si="93"/>
        <v>0</v>
      </c>
      <c r="N753" s="5">
        <f t="shared" si="93"/>
        <v>0</v>
      </c>
      <c r="O753" s="5">
        <f t="shared" si="93"/>
        <v>0</v>
      </c>
    </row>
    <row r="754" spans="1:15" ht="13.5" outlineLevel="1" thickTop="1" x14ac:dyDescent="0.3"/>
    <row r="755" spans="1:15" ht="14.5" outlineLevel="1" x14ac:dyDescent="0.35">
      <c r="B755" s="4" t="s">
        <v>5</v>
      </c>
    </row>
    <row r="756" spans="1:15" outlineLevel="1" x14ac:dyDescent="0.3">
      <c r="A756" t="s">
        <v>40</v>
      </c>
      <c r="B756">
        <v>360.1</v>
      </c>
      <c r="C756" s="7">
        <v>0</v>
      </c>
      <c r="D756" s="7">
        <v>0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</row>
    <row r="757" spans="1:15" outlineLevel="1" x14ac:dyDescent="0.3">
      <c r="A757" t="s">
        <v>40</v>
      </c>
      <c r="B757">
        <v>360.2</v>
      </c>
      <c r="C757" s="7">
        <v>0</v>
      </c>
      <c r="D757" s="7">
        <v>0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</row>
    <row r="758" spans="1:15" outlineLevel="1" x14ac:dyDescent="0.3">
      <c r="A758" t="s">
        <v>40</v>
      </c>
      <c r="B758">
        <v>361</v>
      </c>
      <c r="C758" s="7">
        <v>0</v>
      </c>
      <c r="D758" s="7">
        <v>0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</row>
    <row r="759" spans="1:15" outlineLevel="1" x14ac:dyDescent="0.3">
      <c r="A759" t="s">
        <v>40</v>
      </c>
      <c r="B759">
        <v>362</v>
      </c>
      <c r="C759" s="7">
        <v>0</v>
      </c>
      <c r="D759" s="7">
        <v>0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</row>
    <row r="760" spans="1:15" outlineLevel="1" x14ac:dyDescent="0.3">
      <c r="A760" t="s">
        <v>40</v>
      </c>
      <c r="B760">
        <v>364</v>
      </c>
      <c r="C760" s="7">
        <v>0</v>
      </c>
      <c r="D760" s="7">
        <v>0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</row>
    <row r="761" spans="1:15" outlineLevel="1" x14ac:dyDescent="0.3">
      <c r="A761" t="s">
        <v>40</v>
      </c>
      <c r="B761">
        <v>365</v>
      </c>
      <c r="C761" s="7">
        <v>0</v>
      </c>
      <c r="D761" s="7">
        <v>0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</row>
    <row r="762" spans="1:15" outlineLevel="1" x14ac:dyDescent="0.3">
      <c r="A762" t="s">
        <v>40</v>
      </c>
      <c r="B762">
        <v>366</v>
      </c>
      <c r="C762" s="7">
        <v>0</v>
      </c>
      <c r="D762" s="7">
        <v>0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</row>
    <row r="763" spans="1:15" outlineLevel="1" x14ac:dyDescent="0.3">
      <c r="A763" t="s">
        <v>40</v>
      </c>
      <c r="B763">
        <v>367</v>
      </c>
      <c r="C763" s="7">
        <v>0</v>
      </c>
      <c r="D763" s="7">
        <v>0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</row>
    <row r="764" spans="1:15" outlineLevel="1" x14ac:dyDescent="0.3">
      <c r="A764" t="s">
        <v>40</v>
      </c>
      <c r="B764">
        <v>368</v>
      </c>
      <c r="C764" s="7">
        <v>0</v>
      </c>
      <c r="D764" s="7">
        <v>0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</row>
    <row r="765" spans="1:15" outlineLevel="1" x14ac:dyDescent="0.3">
      <c r="A765" t="s">
        <v>40</v>
      </c>
      <c r="B765">
        <v>369</v>
      </c>
      <c r="C765" s="7">
        <v>0</v>
      </c>
      <c r="D765" s="7">
        <v>0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</row>
    <row r="766" spans="1:15" outlineLevel="1" x14ac:dyDescent="0.3">
      <c r="A766" t="s">
        <v>40</v>
      </c>
      <c r="B766">
        <v>370</v>
      </c>
      <c r="C766" s="7">
        <v>0</v>
      </c>
      <c r="D766" s="7">
        <v>0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</row>
    <row r="767" spans="1:15" outlineLevel="1" x14ac:dyDescent="0.3">
      <c r="A767" t="s">
        <v>40</v>
      </c>
      <c r="B767">
        <v>373</v>
      </c>
      <c r="C767" s="7">
        <v>0</v>
      </c>
      <c r="D767" s="7">
        <v>0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</row>
    <row r="768" spans="1:15" ht="15" outlineLevel="1" thickBot="1" x14ac:dyDescent="0.4">
      <c r="B768" s="4" t="s">
        <v>6</v>
      </c>
      <c r="C768" s="5">
        <f t="shared" ref="C768:O768" si="94">SUM(C756:C767)</f>
        <v>0</v>
      </c>
      <c r="D768" s="5">
        <f t="shared" si="94"/>
        <v>0</v>
      </c>
      <c r="E768" s="5">
        <f t="shared" si="94"/>
        <v>0</v>
      </c>
      <c r="F768" s="5">
        <f t="shared" si="94"/>
        <v>0</v>
      </c>
      <c r="G768" s="5">
        <f t="shared" si="94"/>
        <v>0</v>
      </c>
      <c r="H768" s="5">
        <f t="shared" si="94"/>
        <v>0</v>
      </c>
      <c r="I768" s="5">
        <f t="shared" si="94"/>
        <v>0</v>
      </c>
      <c r="J768" s="5">
        <f t="shared" si="94"/>
        <v>0</v>
      </c>
      <c r="K768" s="5">
        <f t="shared" si="94"/>
        <v>0</v>
      </c>
      <c r="L768" s="5">
        <f t="shared" si="94"/>
        <v>0</v>
      </c>
      <c r="M768" s="5">
        <f t="shared" si="94"/>
        <v>0</v>
      </c>
      <c r="N768" s="5">
        <f t="shared" si="94"/>
        <v>0</v>
      </c>
      <c r="O768" s="5">
        <f t="shared" si="94"/>
        <v>0</v>
      </c>
    </row>
    <row r="769" spans="2:15" ht="15.5" outlineLevel="1" thickTop="1" thickBot="1" x14ac:dyDescent="0.4">
      <c r="B769" s="4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spans="2:15" ht="15" outlineLevel="1" thickBot="1" x14ac:dyDescent="0.4">
      <c r="B770" s="4" t="s">
        <v>7</v>
      </c>
      <c r="C770" s="9">
        <f t="shared" ref="C770:O770" si="95">C768+C753</f>
        <v>0</v>
      </c>
      <c r="D770" s="9">
        <f t="shared" si="95"/>
        <v>0</v>
      </c>
      <c r="E770" s="9">
        <f t="shared" si="95"/>
        <v>0</v>
      </c>
      <c r="F770" s="9">
        <f t="shared" si="95"/>
        <v>0</v>
      </c>
      <c r="G770" s="9">
        <f t="shared" si="95"/>
        <v>0</v>
      </c>
      <c r="H770" s="9">
        <f t="shared" si="95"/>
        <v>0</v>
      </c>
      <c r="I770" s="9">
        <f t="shared" si="95"/>
        <v>0</v>
      </c>
      <c r="J770" s="9">
        <f t="shared" si="95"/>
        <v>0</v>
      </c>
      <c r="K770" s="9">
        <f t="shared" si="95"/>
        <v>0</v>
      </c>
      <c r="L770" s="9">
        <f t="shared" si="95"/>
        <v>0</v>
      </c>
      <c r="M770" s="9">
        <f t="shared" si="95"/>
        <v>0</v>
      </c>
      <c r="N770" s="9">
        <f t="shared" si="95"/>
        <v>0</v>
      </c>
      <c r="O770" s="9">
        <f t="shared" si="95"/>
        <v>0</v>
      </c>
    </row>
    <row r="772" spans="2:15" ht="15.5" x14ac:dyDescent="0.35">
      <c r="B772" s="15" t="s">
        <v>41</v>
      </c>
    </row>
    <row r="773" spans="2:15" ht="14.5" x14ac:dyDescent="0.35">
      <c r="C773" s="3">
        <f t="shared" ref="C773:O773" si="96">C741</f>
        <v>43800</v>
      </c>
      <c r="D773" s="3">
        <f t="shared" si="96"/>
        <v>43831</v>
      </c>
      <c r="E773" s="3">
        <f t="shared" si="96"/>
        <v>43862</v>
      </c>
      <c r="F773" s="3">
        <f t="shared" si="96"/>
        <v>43891</v>
      </c>
      <c r="G773" s="3">
        <f t="shared" si="96"/>
        <v>43922</v>
      </c>
      <c r="H773" s="3">
        <f t="shared" si="96"/>
        <v>43952</v>
      </c>
      <c r="I773" s="3">
        <f t="shared" si="96"/>
        <v>43983</v>
      </c>
      <c r="J773" s="3">
        <f t="shared" si="96"/>
        <v>44013</v>
      </c>
      <c r="K773" s="3">
        <f t="shared" si="96"/>
        <v>44044</v>
      </c>
      <c r="L773" s="3">
        <f t="shared" si="96"/>
        <v>44075</v>
      </c>
      <c r="M773" s="3">
        <f t="shared" si="96"/>
        <v>44105</v>
      </c>
      <c r="N773" s="3">
        <f t="shared" si="96"/>
        <v>44136</v>
      </c>
      <c r="O773" s="3">
        <f t="shared" si="96"/>
        <v>44166</v>
      </c>
    </row>
    <row r="774" spans="2:15" ht="14.5" x14ac:dyDescent="0.35">
      <c r="B774" s="4" t="s">
        <v>2</v>
      </c>
    </row>
    <row r="775" spans="2:15" x14ac:dyDescent="0.3">
      <c r="B775">
        <v>350.1</v>
      </c>
      <c r="C775" s="7">
        <f t="shared" ref="C775:O775" si="97">C6+C70+C135+C199+C263+C327+C391+C455+C519+C583+C679</f>
        <v>20567881.547499988</v>
      </c>
      <c r="D775" s="7">
        <f t="shared" si="97"/>
        <v>20578172.127499986</v>
      </c>
      <c r="E775" s="7">
        <f t="shared" si="97"/>
        <v>20577584.307499986</v>
      </c>
      <c r="F775" s="7">
        <f t="shared" si="97"/>
        <v>20577668.807499986</v>
      </c>
      <c r="G775" s="7">
        <f t="shared" si="97"/>
        <v>20612785.207499985</v>
      </c>
      <c r="H775" s="7">
        <f t="shared" si="97"/>
        <v>20624511.307499986</v>
      </c>
      <c r="I775" s="7">
        <f t="shared" si="97"/>
        <v>20638225.837499987</v>
      </c>
      <c r="J775" s="7">
        <f t="shared" si="97"/>
        <v>20648719.497499987</v>
      </c>
      <c r="K775" s="7">
        <f t="shared" si="97"/>
        <v>20648117.217499986</v>
      </c>
      <c r="L775" s="7">
        <f t="shared" si="97"/>
        <v>20648117.327499986</v>
      </c>
      <c r="M775" s="7">
        <f t="shared" si="97"/>
        <v>20670199.627499986</v>
      </c>
      <c r="N775" s="7">
        <f t="shared" si="97"/>
        <v>20673984.797499988</v>
      </c>
      <c r="O775" s="7">
        <f t="shared" si="97"/>
        <v>20675722.857499987</v>
      </c>
    </row>
    <row r="776" spans="2:15" x14ac:dyDescent="0.3">
      <c r="B776">
        <v>350.2</v>
      </c>
      <c r="C776" s="7">
        <f t="shared" ref="C776:O776" si="98">C7+C71+C136+C200+C264+C328+C392+C456+C520+C584+C680</f>
        <v>95086484.279999986</v>
      </c>
      <c r="D776" s="7">
        <f t="shared" si="98"/>
        <v>95087223.699999988</v>
      </c>
      <c r="E776" s="7">
        <f t="shared" si="98"/>
        <v>95087811.519999981</v>
      </c>
      <c r="F776" s="7">
        <f t="shared" si="98"/>
        <v>95087811.519999981</v>
      </c>
      <c r="G776" s="7">
        <f t="shared" si="98"/>
        <v>95087816.019999981</v>
      </c>
      <c r="H776" s="7">
        <f t="shared" si="98"/>
        <v>95089312.189999983</v>
      </c>
      <c r="I776" s="7">
        <f t="shared" si="98"/>
        <v>95090016.849999979</v>
      </c>
      <c r="J776" s="7">
        <f t="shared" si="98"/>
        <v>95090785.289999977</v>
      </c>
      <c r="K776" s="7">
        <f t="shared" si="98"/>
        <v>95091385.479999974</v>
      </c>
      <c r="L776" s="7">
        <f t="shared" si="98"/>
        <v>95091385.369999975</v>
      </c>
      <c r="M776" s="7">
        <f t="shared" si="98"/>
        <v>95091385.369999975</v>
      </c>
      <c r="N776" s="7">
        <f t="shared" si="98"/>
        <v>95092562.199999973</v>
      </c>
      <c r="O776" s="7">
        <f t="shared" si="98"/>
        <v>95092826.639999971</v>
      </c>
    </row>
    <row r="777" spans="2:15" x14ac:dyDescent="0.3">
      <c r="B777">
        <v>352</v>
      </c>
      <c r="C777" s="7">
        <f t="shared" ref="C777:O777" si="99">C8+C72+C137+C201+C265+C329+C393+C457+C521+C585+C681</f>
        <v>327560005.78420037</v>
      </c>
      <c r="D777" s="7">
        <f t="shared" si="99"/>
        <v>328030592.07798439</v>
      </c>
      <c r="E777" s="7">
        <f t="shared" si="99"/>
        <v>328913171.82556444</v>
      </c>
      <c r="F777" s="7">
        <f t="shared" si="99"/>
        <v>329083319.18957442</v>
      </c>
      <c r="G777" s="7">
        <f t="shared" si="99"/>
        <v>329069498.01574641</v>
      </c>
      <c r="H777" s="7">
        <f t="shared" si="99"/>
        <v>329155716.14535242</v>
      </c>
      <c r="I777" s="7">
        <f t="shared" si="99"/>
        <v>329146710.31651038</v>
      </c>
      <c r="J777" s="7">
        <f t="shared" si="99"/>
        <v>335426458.86277837</v>
      </c>
      <c r="K777" s="7">
        <f t="shared" si="99"/>
        <v>335457528.12969041</v>
      </c>
      <c r="L777" s="7">
        <f t="shared" si="99"/>
        <v>335340081.34852034</v>
      </c>
      <c r="M777" s="7">
        <f t="shared" si="99"/>
        <v>335512229.17053437</v>
      </c>
      <c r="N777" s="7">
        <f t="shared" si="99"/>
        <v>335524391.78283036</v>
      </c>
      <c r="O777" s="7">
        <f t="shared" si="99"/>
        <v>333843687.6868304</v>
      </c>
    </row>
    <row r="778" spans="2:15" x14ac:dyDescent="0.3">
      <c r="B778">
        <v>353</v>
      </c>
      <c r="C778" s="7">
        <f t="shared" ref="C778:O778" si="100">C9+C73+C138+C202+C266+C330+C394+C458+C522+C586+C682</f>
        <v>1285246061.5526114</v>
      </c>
      <c r="D778" s="7">
        <f t="shared" si="100"/>
        <v>1286500561.209775</v>
      </c>
      <c r="E778" s="7">
        <f t="shared" si="100"/>
        <v>1292691489.811923</v>
      </c>
      <c r="F778" s="7">
        <f t="shared" si="100"/>
        <v>1293611335.988559</v>
      </c>
      <c r="G778" s="7">
        <f t="shared" si="100"/>
        <v>1297687227.9066391</v>
      </c>
      <c r="H778" s="7">
        <f t="shared" si="100"/>
        <v>1298849024.1198652</v>
      </c>
      <c r="I778" s="7">
        <f t="shared" si="100"/>
        <v>1298908214.7748952</v>
      </c>
      <c r="J778" s="7">
        <f t="shared" si="100"/>
        <v>1292823681.2898712</v>
      </c>
      <c r="K778" s="7">
        <f t="shared" si="100"/>
        <v>1292934462.6269553</v>
      </c>
      <c r="L778" s="7">
        <f t="shared" si="100"/>
        <v>1292651133.0829072</v>
      </c>
      <c r="M778" s="7">
        <f t="shared" si="100"/>
        <v>1293141175.8360193</v>
      </c>
      <c r="N778" s="7">
        <f t="shared" si="100"/>
        <v>1301337170.3918171</v>
      </c>
      <c r="O778" s="7">
        <f t="shared" si="100"/>
        <v>1294959444.9267893</v>
      </c>
    </row>
    <row r="779" spans="2:15" x14ac:dyDescent="0.3">
      <c r="B779">
        <v>354</v>
      </c>
      <c r="C779" s="7">
        <f t="shared" ref="C779:O779" si="101">C10+C74+C139+C203+C267+C331+C395+C459+C523+C587+C683</f>
        <v>1754773794.6018267</v>
      </c>
      <c r="D779" s="7">
        <f t="shared" si="101"/>
        <v>1754548969.6118269</v>
      </c>
      <c r="E779" s="7">
        <f t="shared" si="101"/>
        <v>1754631816.3918269</v>
      </c>
      <c r="F779" s="7">
        <f t="shared" si="101"/>
        <v>1754620750.9018264</v>
      </c>
      <c r="G779" s="7">
        <f t="shared" si="101"/>
        <v>1754611834.4218266</v>
      </c>
      <c r="H779" s="7">
        <f t="shared" si="101"/>
        <v>1754624839.7018266</v>
      </c>
      <c r="I779" s="7">
        <f t="shared" si="101"/>
        <v>1758264468.7018266</v>
      </c>
      <c r="J779" s="7">
        <f t="shared" si="101"/>
        <v>1758319662.3118265</v>
      </c>
      <c r="K779" s="7">
        <f t="shared" si="101"/>
        <v>1758292635.5618267</v>
      </c>
      <c r="L779" s="7">
        <f t="shared" si="101"/>
        <v>1757536359.6018269</v>
      </c>
      <c r="M779" s="7">
        <f t="shared" si="101"/>
        <v>1737426704.5618269</v>
      </c>
      <c r="N779" s="7">
        <f t="shared" si="101"/>
        <v>1737601297.7818267</v>
      </c>
      <c r="O779" s="7">
        <f t="shared" si="101"/>
        <v>1739540403.1518269</v>
      </c>
    </row>
    <row r="780" spans="2:15" x14ac:dyDescent="0.3">
      <c r="B780">
        <v>355</v>
      </c>
      <c r="C780" s="7">
        <f t="shared" ref="C780:O780" si="102">C11+C75+C140+C204+C268+C332+C396+C460+C524+C588+C684</f>
        <v>161600028.58000001</v>
      </c>
      <c r="D780" s="7">
        <f t="shared" si="102"/>
        <v>161326424.69</v>
      </c>
      <c r="E780" s="7">
        <f t="shared" si="102"/>
        <v>161401153.95999998</v>
      </c>
      <c r="F780" s="7">
        <f t="shared" si="102"/>
        <v>161383535.87999997</v>
      </c>
      <c r="G780" s="7">
        <f t="shared" si="102"/>
        <v>161337213.47999996</v>
      </c>
      <c r="H780" s="7">
        <f t="shared" si="102"/>
        <v>161340092.30999997</v>
      </c>
      <c r="I780" s="7">
        <f t="shared" si="102"/>
        <v>165485920.68999997</v>
      </c>
      <c r="J780" s="7">
        <f t="shared" si="102"/>
        <v>165536924.23999998</v>
      </c>
      <c r="K780" s="7">
        <f t="shared" si="102"/>
        <v>165532738.23999998</v>
      </c>
      <c r="L780" s="7">
        <f t="shared" si="102"/>
        <v>165166373.24999997</v>
      </c>
      <c r="M780" s="7">
        <f t="shared" si="102"/>
        <v>167870906.75</v>
      </c>
      <c r="N780" s="7">
        <f t="shared" si="102"/>
        <v>167993734.44999999</v>
      </c>
      <c r="O780" s="7">
        <f t="shared" si="102"/>
        <v>168357695.07999998</v>
      </c>
    </row>
    <row r="781" spans="2:15" x14ac:dyDescent="0.3">
      <c r="B781">
        <v>356</v>
      </c>
      <c r="C781" s="7">
        <f t="shared" ref="C781:O781" si="103">C12+C76+C141+C205+C269+C333+C397+C461+C525+C589+C685</f>
        <v>827789058.51719701</v>
      </c>
      <c r="D781" s="7">
        <f t="shared" si="103"/>
        <v>828733233.18719697</v>
      </c>
      <c r="E781" s="7">
        <f t="shared" si="103"/>
        <v>829312867.23719692</v>
      </c>
      <c r="F781" s="7">
        <f t="shared" si="103"/>
        <v>829682367.26719689</v>
      </c>
      <c r="G781" s="7">
        <f t="shared" si="103"/>
        <v>829870056.52719712</v>
      </c>
      <c r="H781" s="7">
        <f t="shared" si="103"/>
        <v>829959416.39719701</v>
      </c>
      <c r="I781" s="7">
        <f t="shared" si="103"/>
        <v>836967843.20719695</v>
      </c>
      <c r="J781" s="7">
        <f t="shared" si="103"/>
        <v>837048087.79719698</v>
      </c>
      <c r="K781" s="7">
        <f t="shared" si="103"/>
        <v>837281681.8871969</v>
      </c>
      <c r="L781" s="7">
        <f t="shared" si="103"/>
        <v>836951752.18719697</v>
      </c>
      <c r="M781" s="7">
        <f t="shared" si="103"/>
        <v>842499896.36719692</v>
      </c>
      <c r="N781" s="7">
        <f t="shared" si="103"/>
        <v>842634869.35719693</v>
      </c>
      <c r="O781" s="7">
        <f t="shared" si="103"/>
        <v>843258351.60719693</v>
      </c>
    </row>
    <row r="782" spans="2:15" x14ac:dyDescent="0.3">
      <c r="B782">
        <v>357</v>
      </c>
      <c r="C782" s="7">
        <f t="shared" ref="C782:O782" si="104">C13+C77+C142+C206+C270+C334+C398+C462+C526+C590+C686</f>
        <v>215074930.83000007</v>
      </c>
      <c r="D782" s="7">
        <f t="shared" si="104"/>
        <v>215078880.08000007</v>
      </c>
      <c r="E782" s="7">
        <f t="shared" si="104"/>
        <v>215083314.65000007</v>
      </c>
      <c r="F782" s="7">
        <f t="shared" si="104"/>
        <v>215091766.52000007</v>
      </c>
      <c r="G782" s="7">
        <f t="shared" si="104"/>
        <v>215101239.05000007</v>
      </c>
      <c r="H782" s="7">
        <f t="shared" si="104"/>
        <v>215102661.09000006</v>
      </c>
      <c r="I782" s="7">
        <f t="shared" si="104"/>
        <v>215105105.70000008</v>
      </c>
      <c r="J782" s="7">
        <f t="shared" si="104"/>
        <v>215107606.24000007</v>
      </c>
      <c r="K782" s="7">
        <f t="shared" si="104"/>
        <v>215110314.06000006</v>
      </c>
      <c r="L782" s="7">
        <f t="shared" si="104"/>
        <v>215114802.77000007</v>
      </c>
      <c r="M782" s="7">
        <f t="shared" si="104"/>
        <v>215120934.46000007</v>
      </c>
      <c r="N782" s="7">
        <f t="shared" si="104"/>
        <v>215124741.80000007</v>
      </c>
      <c r="O782" s="7">
        <f t="shared" si="104"/>
        <v>215116562.16000009</v>
      </c>
    </row>
    <row r="783" spans="2:15" x14ac:dyDescent="0.3">
      <c r="B783">
        <v>358</v>
      </c>
      <c r="C783" s="7">
        <f t="shared" ref="C783:O783" si="105">C14+C78+C143+C207+C271+C335+C399+C463+C527+C591+C687</f>
        <v>57157937.139999986</v>
      </c>
      <c r="D783" s="7">
        <f t="shared" si="105"/>
        <v>57159200.779999986</v>
      </c>
      <c r="E783" s="7">
        <f t="shared" si="105"/>
        <v>57160422.899999984</v>
      </c>
      <c r="F783" s="7">
        <f t="shared" si="105"/>
        <v>57166646.05999998</v>
      </c>
      <c r="G783" s="7">
        <f t="shared" si="105"/>
        <v>57164744.639999978</v>
      </c>
      <c r="H783" s="7">
        <f t="shared" si="105"/>
        <v>57164932.229999982</v>
      </c>
      <c r="I783" s="7">
        <f t="shared" si="105"/>
        <v>57166256.589999981</v>
      </c>
      <c r="J783" s="7">
        <f t="shared" si="105"/>
        <v>57166800.179999985</v>
      </c>
      <c r="K783" s="7">
        <f t="shared" si="105"/>
        <v>57168097.229999982</v>
      </c>
      <c r="L783" s="7">
        <f t="shared" si="105"/>
        <v>57169757.999999985</v>
      </c>
      <c r="M783" s="7">
        <f t="shared" si="105"/>
        <v>57171904.999999985</v>
      </c>
      <c r="N783" s="7">
        <f t="shared" si="105"/>
        <v>57171083.059999987</v>
      </c>
      <c r="O783" s="7">
        <f t="shared" si="105"/>
        <v>57162899.379999988</v>
      </c>
    </row>
    <row r="784" spans="2:15" x14ac:dyDescent="0.3">
      <c r="B784">
        <v>359</v>
      </c>
      <c r="C784" s="7">
        <f t="shared" ref="C784:M784" si="106">C15+C79+C144+C208+C272+C336+C400+C464+C528+C592+C688</f>
        <v>150244444.52059191</v>
      </c>
      <c r="D784" s="7">
        <f t="shared" si="106"/>
        <v>149928057.51059192</v>
      </c>
      <c r="E784" s="7">
        <f t="shared" si="106"/>
        <v>150030632.30059192</v>
      </c>
      <c r="F784" s="7">
        <f t="shared" si="106"/>
        <v>149996843.7205919</v>
      </c>
      <c r="G784" s="7">
        <f t="shared" si="106"/>
        <v>149965562.92059189</v>
      </c>
      <c r="H784" s="7">
        <f t="shared" si="106"/>
        <v>149974955.90059188</v>
      </c>
      <c r="I784" s="7">
        <f t="shared" si="106"/>
        <v>149968394.43059188</v>
      </c>
      <c r="J784" s="7">
        <f t="shared" si="106"/>
        <v>150024406.63059187</v>
      </c>
      <c r="K784" s="7">
        <f t="shared" si="106"/>
        <v>149981736.80059186</v>
      </c>
      <c r="L784" s="7">
        <f t="shared" si="106"/>
        <v>149879256.83059186</v>
      </c>
      <c r="M784" s="7">
        <f t="shared" si="106"/>
        <v>163052602.09059185</v>
      </c>
      <c r="N784" s="7">
        <f>N15+N79+N144+N208+N272+N336+N400+N464+N528+N592+N688</f>
        <v>162846641.01059183</v>
      </c>
      <c r="O784" s="7">
        <f>O15+O79+O144+O208+O272+O336+O400+O464+O528+O592+O688</f>
        <v>162864515.90059182</v>
      </c>
    </row>
    <row r="785" spans="2:15" ht="15" thickBot="1" x14ac:dyDescent="0.4">
      <c r="B785" s="4" t="s">
        <v>4</v>
      </c>
      <c r="C785" s="5">
        <f t="shared" ref="C785:O785" si="107">SUM(C775:C784)</f>
        <v>4895100627.3539267</v>
      </c>
      <c r="D785" s="5">
        <f t="shared" si="107"/>
        <v>4896971314.9748745</v>
      </c>
      <c r="E785" s="5">
        <f t="shared" si="107"/>
        <v>4904890264.9046021</v>
      </c>
      <c r="F785" s="5">
        <f t="shared" si="107"/>
        <v>4906302045.8552494</v>
      </c>
      <c r="G785" s="5">
        <f t="shared" si="107"/>
        <v>4910507978.1895018</v>
      </c>
      <c r="H785" s="5">
        <f t="shared" si="107"/>
        <v>4911885461.392333</v>
      </c>
      <c r="I785" s="5">
        <f t="shared" si="107"/>
        <v>4926741157.0985203</v>
      </c>
      <c r="J785" s="5">
        <f t="shared" si="107"/>
        <v>4927193132.3397655</v>
      </c>
      <c r="K785" s="5">
        <f t="shared" si="107"/>
        <v>4927498697.2337599</v>
      </c>
      <c r="L785" s="5">
        <f t="shared" si="107"/>
        <v>4925549019.7685442</v>
      </c>
      <c r="M785" s="5">
        <f t="shared" si="107"/>
        <v>4927557939.2336693</v>
      </c>
      <c r="N785" s="5">
        <f t="shared" si="107"/>
        <v>4936000476.6317625</v>
      </c>
      <c r="O785" s="5">
        <f t="shared" si="107"/>
        <v>4930872109.3907356</v>
      </c>
    </row>
    <row r="786" spans="2:15" ht="13.5" thickTop="1" x14ac:dyDescent="0.3"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2:15" ht="14.5" x14ac:dyDescent="0.35">
      <c r="B787" s="4" t="s">
        <v>5</v>
      </c>
    </row>
    <row r="788" spans="2:15" x14ac:dyDescent="0.3">
      <c r="B788">
        <v>360.1</v>
      </c>
      <c r="C788" s="7">
        <f t="shared" ref="C788:O788" si="108">C19+C83+C148+C212+C276+C340+C404+C468+C532+C596+C692</f>
        <v>0</v>
      </c>
      <c r="D788" s="7">
        <f t="shared" si="108"/>
        <v>0</v>
      </c>
      <c r="E788" s="7">
        <f t="shared" si="108"/>
        <v>0</v>
      </c>
      <c r="F788" s="7">
        <f t="shared" si="108"/>
        <v>0</v>
      </c>
      <c r="G788" s="7">
        <f t="shared" si="108"/>
        <v>0</v>
      </c>
      <c r="H788" s="7">
        <f t="shared" si="108"/>
        <v>0</v>
      </c>
      <c r="I788" s="7">
        <f t="shared" si="108"/>
        <v>0</v>
      </c>
      <c r="J788" s="7">
        <f t="shared" si="108"/>
        <v>0</v>
      </c>
      <c r="K788" s="7">
        <f t="shared" si="108"/>
        <v>0</v>
      </c>
      <c r="L788" s="7">
        <f t="shared" si="108"/>
        <v>0</v>
      </c>
      <c r="M788" s="7">
        <f t="shared" si="108"/>
        <v>0</v>
      </c>
      <c r="N788" s="7">
        <f t="shared" si="108"/>
        <v>0</v>
      </c>
      <c r="O788" s="7">
        <f t="shared" si="108"/>
        <v>0</v>
      </c>
    </row>
    <row r="789" spans="2:15" x14ac:dyDescent="0.3">
      <c r="B789">
        <v>360.2</v>
      </c>
      <c r="C789" s="7">
        <f t="shared" ref="C789:O789" si="109">C20+C84+C149+C213+C277+C341+C405+C469+C533+C597+C693</f>
        <v>0</v>
      </c>
      <c r="D789" s="7">
        <f t="shared" si="109"/>
        <v>0</v>
      </c>
      <c r="E789" s="7">
        <f t="shared" si="109"/>
        <v>0</v>
      </c>
      <c r="F789" s="7">
        <f t="shared" si="109"/>
        <v>0</v>
      </c>
      <c r="G789" s="7">
        <f t="shared" si="109"/>
        <v>0</v>
      </c>
      <c r="H789" s="7">
        <f t="shared" si="109"/>
        <v>0</v>
      </c>
      <c r="I789" s="7">
        <f t="shared" si="109"/>
        <v>0</v>
      </c>
      <c r="J789" s="7">
        <f t="shared" si="109"/>
        <v>0</v>
      </c>
      <c r="K789" s="7">
        <f t="shared" si="109"/>
        <v>0</v>
      </c>
      <c r="L789" s="7">
        <f t="shared" si="109"/>
        <v>0</v>
      </c>
      <c r="M789" s="7">
        <f t="shared" si="109"/>
        <v>0</v>
      </c>
      <c r="N789" s="7">
        <f t="shared" si="109"/>
        <v>0</v>
      </c>
      <c r="O789" s="7">
        <f t="shared" si="109"/>
        <v>0</v>
      </c>
    </row>
    <row r="790" spans="2:15" x14ac:dyDescent="0.3">
      <c r="B790">
        <v>361</v>
      </c>
      <c r="C790" s="7">
        <f t="shared" ref="C790:O790" si="110">C21+C85+C150+C214+C278+C342+C406+C470+C534+C598+C694</f>
        <v>0</v>
      </c>
      <c r="D790" s="7">
        <f t="shared" si="110"/>
        <v>0</v>
      </c>
      <c r="E790" s="7">
        <f t="shared" si="110"/>
        <v>0</v>
      </c>
      <c r="F790" s="7">
        <f t="shared" si="110"/>
        <v>0</v>
      </c>
      <c r="G790" s="7">
        <f t="shared" si="110"/>
        <v>0</v>
      </c>
      <c r="H790" s="7">
        <f t="shared" si="110"/>
        <v>0</v>
      </c>
      <c r="I790" s="7">
        <f t="shared" si="110"/>
        <v>0</v>
      </c>
      <c r="J790" s="7">
        <f t="shared" si="110"/>
        <v>0</v>
      </c>
      <c r="K790" s="7">
        <f t="shared" si="110"/>
        <v>0</v>
      </c>
      <c r="L790" s="7">
        <f t="shared" si="110"/>
        <v>0</v>
      </c>
      <c r="M790" s="7">
        <f t="shared" si="110"/>
        <v>0</v>
      </c>
      <c r="N790" s="7">
        <f t="shared" si="110"/>
        <v>0</v>
      </c>
      <c r="O790" s="7">
        <f t="shared" si="110"/>
        <v>0</v>
      </c>
    </row>
    <row r="791" spans="2:15" x14ac:dyDescent="0.3">
      <c r="B791">
        <v>362</v>
      </c>
      <c r="C791" s="7">
        <f t="shared" ref="C791:O791" si="111">C22+C86+C151+C215+C279+C343+C407+C471+C535+C599+C695</f>
        <v>0</v>
      </c>
      <c r="D791" s="7">
        <f t="shared" si="111"/>
        <v>0</v>
      </c>
      <c r="E791" s="7">
        <f t="shared" si="111"/>
        <v>0</v>
      </c>
      <c r="F791" s="7">
        <f t="shared" si="111"/>
        <v>0</v>
      </c>
      <c r="G791" s="7">
        <f t="shared" si="111"/>
        <v>0</v>
      </c>
      <c r="H791" s="7">
        <f t="shared" si="111"/>
        <v>0</v>
      </c>
      <c r="I791" s="7">
        <f t="shared" si="111"/>
        <v>0</v>
      </c>
      <c r="J791" s="7">
        <f t="shared" si="111"/>
        <v>0</v>
      </c>
      <c r="K791" s="7">
        <f t="shared" si="111"/>
        <v>0</v>
      </c>
      <c r="L791" s="7">
        <f t="shared" si="111"/>
        <v>0</v>
      </c>
      <c r="M791" s="7">
        <f t="shared" si="111"/>
        <v>0</v>
      </c>
      <c r="N791" s="7">
        <f t="shared" si="111"/>
        <v>0</v>
      </c>
      <c r="O791" s="7">
        <f t="shared" si="111"/>
        <v>0</v>
      </c>
    </row>
    <row r="792" spans="2:15" x14ac:dyDescent="0.3">
      <c r="B792">
        <v>364</v>
      </c>
      <c r="C792" s="7">
        <f t="shared" ref="C792:O792" si="112">C23+C87+C152+C216+C280+C344+C408+C472+C536+C600+C696</f>
        <v>0</v>
      </c>
      <c r="D792" s="7">
        <f t="shared" si="112"/>
        <v>0</v>
      </c>
      <c r="E792" s="7">
        <f t="shared" si="112"/>
        <v>0</v>
      </c>
      <c r="F792" s="7">
        <f t="shared" si="112"/>
        <v>0</v>
      </c>
      <c r="G792" s="7">
        <f t="shared" si="112"/>
        <v>0</v>
      </c>
      <c r="H792" s="7">
        <f t="shared" si="112"/>
        <v>0</v>
      </c>
      <c r="I792" s="7">
        <f t="shared" si="112"/>
        <v>0</v>
      </c>
      <c r="J792" s="7">
        <f t="shared" si="112"/>
        <v>0</v>
      </c>
      <c r="K792" s="7">
        <f t="shared" si="112"/>
        <v>0</v>
      </c>
      <c r="L792" s="7">
        <f t="shared" si="112"/>
        <v>0</v>
      </c>
      <c r="M792" s="7">
        <f t="shared" si="112"/>
        <v>0</v>
      </c>
      <c r="N792" s="7">
        <f t="shared" si="112"/>
        <v>0</v>
      </c>
      <c r="O792" s="7">
        <f t="shared" si="112"/>
        <v>0</v>
      </c>
    </row>
    <row r="793" spans="2:15" x14ac:dyDescent="0.3">
      <c r="B793">
        <v>365</v>
      </c>
      <c r="C793" s="7">
        <f t="shared" ref="C793:O793" si="113">C24+C88+C153+C217+C281+C345+C409+C473+C537+C601+C697</f>
        <v>0</v>
      </c>
      <c r="D793" s="7">
        <f t="shared" si="113"/>
        <v>0</v>
      </c>
      <c r="E793" s="7">
        <f t="shared" si="113"/>
        <v>0</v>
      </c>
      <c r="F793" s="7">
        <f t="shared" si="113"/>
        <v>0</v>
      </c>
      <c r="G793" s="7">
        <f t="shared" si="113"/>
        <v>0</v>
      </c>
      <c r="H793" s="7">
        <f t="shared" si="113"/>
        <v>0</v>
      </c>
      <c r="I793" s="7">
        <f t="shared" si="113"/>
        <v>0</v>
      </c>
      <c r="J793" s="7">
        <f t="shared" si="113"/>
        <v>0</v>
      </c>
      <c r="K793" s="7">
        <f t="shared" si="113"/>
        <v>0</v>
      </c>
      <c r="L793" s="7">
        <f t="shared" si="113"/>
        <v>0</v>
      </c>
      <c r="M793" s="7">
        <f t="shared" si="113"/>
        <v>0</v>
      </c>
      <c r="N793" s="7">
        <f t="shared" si="113"/>
        <v>0</v>
      </c>
      <c r="O793" s="7">
        <f t="shared" si="113"/>
        <v>0</v>
      </c>
    </row>
    <row r="794" spans="2:15" x14ac:dyDescent="0.3">
      <c r="B794">
        <v>366</v>
      </c>
      <c r="C794" s="7">
        <f t="shared" ref="C794:O794" si="114">C25+C89+C154+C218+C282+C346+C410+C474+C538+C602+C698</f>
        <v>0</v>
      </c>
      <c r="D794" s="7">
        <f t="shared" si="114"/>
        <v>0</v>
      </c>
      <c r="E794" s="7">
        <f t="shared" si="114"/>
        <v>0</v>
      </c>
      <c r="F794" s="7">
        <f t="shared" si="114"/>
        <v>0</v>
      </c>
      <c r="G794" s="7">
        <f t="shared" si="114"/>
        <v>0</v>
      </c>
      <c r="H794" s="7">
        <f t="shared" si="114"/>
        <v>0</v>
      </c>
      <c r="I794" s="7">
        <f t="shared" si="114"/>
        <v>0</v>
      </c>
      <c r="J794" s="7">
        <f t="shared" si="114"/>
        <v>0</v>
      </c>
      <c r="K794" s="7">
        <f t="shared" si="114"/>
        <v>0</v>
      </c>
      <c r="L794" s="7">
        <f t="shared" si="114"/>
        <v>0</v>
      </c>
      <c r="M794" s="7">
        <f t="shared" si="114"/>
        <v>0</v>
      </c>
      <c r="N794" s="7">
        <f t="shared" si="114"/>
        <v>0</v>
      </c>
      <c r="O794" s="7">
        <f t="shared" si="114"/>
        <v>0</v>
      </c>
    </row>
    <row r="795" spans="2:15" x14ac:dyDescent="0.3">
      <c r="B795">
        <v>367</v>
      </c>
      <c r="C795" s="7">
        <f t="shared" ref="C795:O795" si="115">C26+C90+C155+C219+C283+C347+C411+C475+C539+C603+C699</f>
        <v>0</v>
      </c>
      <c r="D795" s="7">
        <f t="shared" si="115"/>
        <v>0</v>
      </c>
      <c r="E795" s="7">
        <f t="shared" si="115"/>
        <v>0</v>
      </c>
      <c r="F795" s="7">
        <f t="shared" si="115"/>
        <v>0</v>
      </c>
      <c r="G795" s="7">
        <f t="shared" si="115"/>
        <v>0</v>
      </c>
      <c r="H795" s="7">
        <f t="shared" si="115"/>
        <v>0</v>
      </c>
      <c r="I795" s="7">
        <f t="shared" si="115"/>
        <v>0</v>
      </c>
      <c r="J795" s="7">
        <f t="shared" si="115"/>
        <v>0</v>
      </c>
      <c r="K795" s="7">
        <f t="shared" si="115"/>
        <v>0</v>
      </c>
      <c r="L795" s="7">
        <f t="shared" si="115"/>
        <v>0</v>
      </c>
      <c r="M795" s="7">
        <f t="shared" si="115"/>
        <v>0</v>
      </c>
      <c r="N795" s="7">
        <f t="shared" si="115"/>
        <v>0</v>
      </c>
      <c r="O795" s="7">
        <f t="shared" si="115"/>
        <v>0</v>
      </c>
    </row>
    <row r="796" spans="2:15" x14ac:dyDescent="0.3">
      <c r="B796">
        <v>368</v>
      </c>
      <c r="C796" s="7">
        <f t="shared" ref="C796:O796" si="116">C27+C91+C156+C220+C284+C348+C412+C476+C540+C604+C700</f>
        <v>0</v>
      </c>
      <c r="D796" s="7">
        <f t="shared" si="116"/>
        <v>0</v>
      </c>
      <c r="E796" s="7">
        <f t="shared" si="116"/>
        <v>0</v>
      </c>
      <c r="F796" s="7">
        <f t="shared" si="116"/>
        <v>0</v>
      </c>
      <c r="G796" s="7">
        <f t="shared" si="116"/>
        <v>0</v>
      </c>
      <c r="H796" s="7">
        <f t="shared" si="116"/>
        <v>0</v>
      </c>
      <c r="I796" s="7">
        <f t="shared" si="116"/>
        <v>0</v>
      </c>
      <c r="J796" s="7">
        <f t="shared" si="116"/>
        <v>0</v>
      </c>
      <c r="K796" s="7">
        <f t="shared" si="116"/>
        <v>0</v>
      </c>
      <c r="L796" s="7">
        <f t="shared" si="116"/>
        <v>0</v>
      </c>
      <c r="M796" s="7">
        <f t="shared" si="116"/>
        <v>0</v>
      </c>
      <c r="N796" s="7">
        <f t="shared" si="116"/>
        <v>0</v>
      </c>
      <c r="O796" s="7">
        <f t="shared" si="116"/>
        <v>0</v>
      </c>
    </row>
    <row r="797" spans="2:15" x14ac:dyDescent="0.3">
      <c r="B797">
        <v>369</v>
      </c>
      <c r="C797" s="7">
        <f t="shared" ref="C797:O797" si="117">C28+C92+C157+C221+C285+C349+C413+C477+C541+C605+C701</f>
        <v>0</v>
      </c>
      <c r="D797" s="7">
        <f t="shared" si="117"/>
        <v>0</v>
      </c>
      <c r="E797" s="7">
        <f t="shared" si="117"/>
        <v>0</v>
      </c>
      <c r="F797" s="7">
        <f t="shared" si="117"/>
        <v>0</v>
      </c>
      <c r="G797" s="7">
        <f t="shared" si="117"/>
        <v>0</v>
      </c>
      <c r="H797" s="7">
        <f t="shared" si="117"/>
        <v>0</v>
      </c>
      <c r="I797" s="7">
        <f t="shared" si="117"/>
        <v>0</v>
      </c>
      <c r="J797" s="7">
        <f t="shared" si="117"/>
        <v>0</v>
      </c>
      <c r="K797" s="7">
        <f t="shared" si="117"/>
        <v>0</v>
      </c>
      <c r="L797" s="7">
        <f t="shared" si="117"/>
        <v>0</v>
      </c>
      <c r="M797" s="7">
        <f t="shared" si="117"/>
        <v>0</v>
      </c>
      <c r="N797" s="7">
        <f t="shared" si="117"/>
        <v>0</v>
      </c>
      <c r="O797" s="7">
        <f t="shared" si="117"/>
        <v>0</v>
      </c>
    </row>
    <row r="798" spans="2:15" x14ac:dyDescent="0.3">
      <c r="B798">
        <v>370</v>
      </c>
      <c r="C798" s="7">
        <f t="shared" ref="C798:O798" si="118">C29+C93+C158+C222+C286+C350+C414+C478+C542+C606+C702</f>
        <v>0</v>
      </c>
      <c r="D798" s="7">
        <f t="shared" si="118"/>
        <v>0</v>
      </c>
      <c r="E798" s="7">
        <f t="shared" si="118"/>
        <v>0</v>
      </c>
      <c r="F798" s="7">
        <f t="shared" si="118"/>
        <v>0</v>
      </c>
      <c r="G798" s="7">
        <f t="shared" si="118"/>
        <v>0</v>
      </c>
      <c r="H798" s="7">
        <f t="shared" si="118"/>
        <v>0</v>
      </c>
      <c r="I798" s="7">
        <f t="shared" si="118"/>
        <v>0</v>
      </c>
      <c r="J798" s="7">
        <f t="shared" si="118"/>
        <v>0</v>
      </c>
      <c r="K798" s="7">
        <f t="shared" si="118"/>
        <v>0</v>
      </c>
      <c r="L798" s="7">
        <f t="shared" si="118"/>
        <v>0</v>
      </c>
      <c r="M798" s="7">
        <f t="shared" si="118"/>
        <v>0</v>
      </c>
      <c r="N798" s="7">
        <f t="shared" si="118"/>
        <v>0</v>
      </c>
      <c r="O798" s="7">
        <f t="shared" si="118"/>
        <v>0</v>
      </c>
    </row>
    <row r="799" spans="2:15" x14ac:dyDescent="0.3">
      <c r="B799">
        <v>373</v>
      </c>
      <c r="C799" s="7">
        <f t="shared" ref="C799:O799" si="119">C30+C94+C159+C223+C287+C351+C415+C479+C543+C607+C703</f>
        <v>0</v>
      </c>
      <c r="D799" s="7">
        <f t="shared" si="119"/>
        <v>0</v>
      </c>
      <c r="E799" s="7">
        <f t="shared" si="119"/>
        <v>0</v>
      </c>
      <c r="F799" s="7">
        <f t="shared" si="119"/>
        <v>0</v>
      </c>
      <c r="G799" s="7">
        <f t="shared" si="119"/>
        <v>0</v>
      </c>
      <c r="H799" s="7">
        <f t="shared" si="119"/>
        <v>0</v>
      </c>
      <c r="I799" s="7">
        <f t="shared" si="119"/>
        <v>0</v>
      </c>
      <c r="J799" s="7">
        <f t="shared" si="119"/>
        <v>0</v>
      </c>
      <c r="K799" s="7">
        <f t="shared" si="119"/>
        <v>0</v>
      </c>
      <c r="L799" s="7">
        <f t="shared" si="119"/>
        <v>0</v>
      </c>
      <c r="M799" s="7">
        <f t="shared" si="119"/>
        <v>0</v>
      </c>
      <c r="N799" s="7">
        <f t="shared" si="119"/>
        <v>0</v>
      </c>
      <c r="O799" s="7">
        <f t="shared" si="119"/>
        <v>0</v>
      </c>
    </row>
    <row r="800" spans="2:15" ht="15" thickBot="1" x14ac:dyDescent="0.4">
      <c r="B800" s="4" t="s">
        <v>6</v>
      </c>
      <c r="C800" s="5">
        <f t="shared" ref="C800:O800" si="120">SUM(C788:C799)</f>
        <v>0</v>
      </c>
      <c r="D800" s="5">
        <f t="shared" si="120"/>
        <v>0</v>
      </c>
      <c r="E800" s="5">
        <f t="shared" si="120"/>
        <v>0</v>
      </c>
      <c r="F800" s="5">
        <f t="shared" si="120"/>
        <v>0</v>
      </c>
      <c r="G800" s="5">
        <f t="shared" si="120"/>
        <v>0</v>
      </c>
      <c r="H800" s="5">
        <f t="shared" si="120"/>
        <v>0</v>
      </c>
      <c r="I800" s="5">
        <f t="shared" si="120"/>
        <v>0</v>
      </c>
      <c r="J800" s="5">
        <f t="shared" si="120"/>
        <v>0</v>
      </c>
      <c r="K800" s="5">
        <f t="shared" si="120"/>
        <v>0</v>
      </c>
      <c r="L800" s="5">
        <f t="shared" si="120"/>
        <v>0</v>
      </c>
      <c r="M800" s="5">
        <f t="shared" si="120"/>
        <v>0</v>
      </c>
      <c r="N800" s="5">
        <f t="shared" si="120"/>
        <v>0</v>
      </c>
      <c r="O800" s="5">
        <f t="shared" si="120"/>
        <v>0</v>
      </c>
    </row>
    <row r="801" spans="2:15" ht="15.5" thickTop="1" thickBot="1" x14ac:dyDescent="0.4">
      <c r="B801" s="4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spans="2:15" ht="15" thickBot="1" x14ac:dyDescent="0.4">
      <c r="B802" s="4" t="s">
        <v>7</v>
      </c>
      <c r="C802" s="9">
        <f t="shared" ref="C802:O802" si="121">C800+C785</f>
        <v>4895100627.3539267</v>
      </c>
      <c r="D802" s="9">
        <f t="shared" si="121"/>
        <v>4896971314.9748745</v>
      </c>
      <c r="E802" s="9">
        <f t="shared" si="121"/>
        <v>4904890264.9046021</v>
      </c>
      <c r="F802" s="9">
        <f t="shared" si="121"/>
        <v>4906302045.8552494</v>
      </c>
      <c r="G802" s="9">
        <f t="shared" si="121"/>
        <v>4910507978.1895018</v>
      </c>
      <c r="H802" s="9">
        <f t="shared" si="121"/>
        <v>4911885461.392333</v>
      </c>
      <c r="I802" s="9">
        <f t="shared" si="121"/>
        <v>4926741157.0985203</v>
      </c>
      <c r="J802" s="9">
        <f t="shared" si="121"/>
        <v>4927193132.3397655</v>
      </c>
      <c r="K802" s="9">
        <f t="shared" si="121"/>
        <v>4927498697.2337599</v>
      </c>
      <c r="L802" s="9">
        <f t="shared" si="121"/>
        <v>4925549019.7685442</v>
      </c>
      <c r="M802" s="9">
        <f t="shared" si="121"/>
        <v>4927557939.2336693</v>
      </c>
      <c r="N802" s="9">
        <f t="shared" si="121"/>
        <v>4936000476.6317625</v>
      </c>
      <c r="O802" s="9">
        <f t="shared" si="121"/>
        <v>4930872109.3907356</v>
      </c>
    </row>
    <row r="803" spans="2:15" x14ac:dyDescent="0.3"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2:15" ht="15.5" x14ac:dyDescent="0.35">
      <c r="B804" s="2" t="s">
        <v>42</v>
      </c>
    </row>
    <row r="805" spans="2:15" ht="14.5" x14ac:dyDescent="0.35">
      <c r="C805" s="3">
        <f t="shared" ref="C805:O805" si="122">C773</f>
        <v>43800</v>
      </c>
      <c r="D805" s="3">
        <f t="shared" si="122"/>
        <v>43831</v>
      </c>
      <c r="E805" s="3">
        <f t="shared" si="122"/>
        <v>43862</v>
      </c>
      <c r="F805" s="3">
        <f t="shared" si="122"/>
        <v>43891</v>
      </c>
      <c r="G805" s="3">
        <f t="shared" si="122"/>
        <v>43922</v>
      </c>
      <c r="H805" s="3">
        <f t="shared" si="122"/>
        <v>43952</v>
      </c>
      <c r="I805" s="3">
        <f t="shared" si="122"/>
        <v>43983</v>
      </c>
      <c r="J805" s="3">
        <f t="shared" si="122"/>
        <v>44013</v>
      </c>
      <c r="K805" s="3">
        <f t="shared" si="122"/>
        <v>44044</v>
      </c>
      <c r="L805" s="3">
        <f t="shared" si="122"/>
        <v>44075</v>
      </c>
      <c r="M805" s="3">
        <f t="shared" si="122"/>
        <v>44105</v>
      </c>
      <c r="N805" s="3">
        <f t="shared" si="122"/>
        <v>44136</v>
      </c>
      <c r="O805" s="3">
        <f t="shared" si="122"/>
        <v>44166</v>
      </c>
    </row>
    <row r="806" spans="2:15" ht="14.5" x14ac:dyDescent="0.35">
      <c r="B806" s="4" t="s">
        <v>2</v>
      </c>
    </row>
    <row r="807" spans="2:15" x14ac:dyDescent="0.3">
      <c r="B807">
        <v>350.1</v>
      </c>
      <c r="C807" s="7">
        <f t="shared" ref="C807:O807" si="123">+C38+C102+C167+C231+C295+C359+C423+C487+C551+C615+C711</f>
        <v>0</v>
      </c>
      <c r="D807" s="7">
        <f t="shared" si="123"/>
        <v>0</v>
      </c>
      <c r="E807" s="7">
        <f t="shared" si="123"/>
        <v>0</v>
      </c>
      <c r="F807" s="7">
        <f t="shared" si="123"/>
        <v>0</v>
      </c>
      <c r="G807" s="7">
        <f t="shared" si="123"/>
        <v>0</v>
      </c>
      <c r="H807" s="7">
        <f t="shared" si="123"/>
        <v>0</v>
      </c>
      <c r="I807" s="7">
        <f t="shared" si="123"/>
        <v>0</v>
      </c>
      <c r="J807" s="7">
        <f t="shared" si="123"/>
        <v>0</v>
      </c>
      <c r="K807" s="7">
        <f t="shared" si="123"/>
        <v>0</v>
      </c>
      <c r="L807" s="7">
        <f t="shared" si="123"/>
        <v>0</v>
      </c>
      <c r="M807" s="7">
        <f t="shared" si="123"/>
        <v>0</v>
      </c>
      <c r="N807" s="7">
        <f t="shared" si="123"/>
        <v>0</v>
      </c>
      <c r="O807" s="7">
        <f t="shared" si="123"/>
        <v>0</v>
      </c>
    </row>
    <row r="808" spans="2:15" x14ac:dyDescent="0.3">
      <c r="B808">
        <v>350.2</v>
      </c>
      <c r="C808" s="7">
        <f t="shared" ref="C808:O808" si="124">+C39+C103+C168+C232+C296+C360+C424+C488+C552+C616+C712</f>
        <v>11561310.444189582</v>
      </c>
      <c r="D808" s="7">
        <f t="shared" si="124"/>
        <v>11692796.651137996</v>
      </c>
      <c r="E808" s="7">
        <f t="shared" si="124"/>
        <v>11824333.97725633</v>
      </c>
      <c r="F808" s="7">
        <f t="shared" si="124"/>
        <v>11955872.116525663</v>
      </c>
      <c r="G808" s="7">
        <f t="shared" si="124"/>
        <v>12087410.255794996</v>
      </c>
      <c r="H808" s="7">
        <f t="shared" si="124"/>
        <v>12218948.401289329</v>
      </c>
      <c r="I808" s="7">
        <f t="shared" si="124"/>
        <v>12350488.616485495</v>
      </c>
      <c r="J808" s="7">
        <f t="shared" si="124"/>
        <v>12482029.806461329</v>
      </c>
      <c r="K808" s="7">
        <f t="shared" si="124"/>
        <v>12613572.05944583</v>
      </c>
      <c r="L808" s="7">
        <f t="shared" si="124"/>
        <v>12745115.142693162</v>
      </c>
      <c r="M808" s="7">
        <f t="shared" si="124"/>
        <v>12876658.225788329</v>
      </c>
      <c r="N808" s="7">
        <f t="shared" si="124"/>
        <v>13008201.308883494</v>
      </c>
      <c r="O808" s="7">
        <f t="shared" si="124"/>
        <v>13139746.019926829</v>
      </c>
    </row>
    <row r="809" spans="2:15" x14ac:dyDescent="0.3">
      <c r="B809">
        <v>352</v>
      </c>
      <c r="C809" s="7">
        <f t="shared" ref="C809:O809" si="125">+C40+C104+C169+C233+C297+C361+C425+C489+C553+C617+C713</f>
        <v>47903916.233278438</v>
      </c>
      <c r="D809" s="7">
        <f t="shared" si="125"/>
        <v>48643108.722417913</v>
      </c>
      <c r="E809" s="7">
        <f t="shared" si="125"/>
        <v>49345640.907118246</v>
      </c>
      <c r="F809" s="7">
        <f t="shared" si="125"/>
        <v>50050063.28344468</v>
      </c>
      <c r="G809" s="7">
        <f t="shared" si="125"/>
        <v>50754850.058709018</v>
      </c>
      <c r="H809" s="7">
        <f t="shared" si="125"/>
        <v>51459607.233626075</v>
      </c>
      <c r="I809" s="7">
        <f t="shared" si="125"/>
        <v>52164549.059037372</v>
      </c>
      <c r="J809" s="7">
        <f t="shared" si="125"/>
        <v>52869471.596965238</v>
      </c>
      <c r="K809" s="7">
        <f t="shared" si="125"/>
        <v>53587843.263029687</v>
      </c>
      <c r="L809" s="7">
        <f t="shared" si="125"/>
        <v>54306281.469107442</v>
      </c>
      <c r="M809" s="7">
        <f t="shared" si="125"/>
        <v>55024468.143328853</v>
      </c>
      <c r="N809" s="7">
        <f t="shared" si="125"/>
        <v>55743023.50080242</v>
      </c>
      <c r="O809" s="7">
        <f t="shared" si="125"/>
        <v>56461604.906537324</v>
      </c>
    </row>
    <row r="810" spans="2:15" x14ac:dyDescent="0.3">
      <c r="B810">
        <v>353</v>
      </c>
      <c r="C810" s="7">
        <f t="shared" ref="C810:O810" si="126">+C41+C105+C170+C234+C298+C362+C426+C490+C554+C618+C714</f>
        <v>209898470.96889096</v>
      </c>
      <c r="D810" s="7">
        <f t="shared" si="126"/>
        <v>212233593.85324803</v>
      </c>
      <c r="E810" s="7">
        <f t="shared" si="126"/>
        <v>214881640.84173825</v>
      </c>
      <c r="F810" s="7">
        <f t="shared" si="126"/>
        <v>217542430.82493442</v>
      </c>
      <c r="G810" s="7">
        <f t="shared" si="126"/>
        <v>220205114.15817752</v>
      </c>
      <c r="H810" s="7">
        <f t="shared" si="126"/>
        <v>222876187.03561866</v>
      </c>
      <c r="I810" s="7">
        <f t="shared" si="126"/>
        <v>225549651.27693209</v>
      </c>
      <c r="J810" s="7">
        <f t="shared" si="126"/>
        <v>228223237.35234374</v>
      </c>
      <c r="K810" s="7">
        <f t="shared" si="126"/>
        <v>230884299.42966539</v>
      </c>
      <c r="L810" s="7">
        <f t="shared" si="126"/>
        <v>233545589.53190589</v>
      </c>
      <c r="M810" s="7">
        <f t="shared" si="126"/>
        <v>236206296.44750151</v>
      </c>
      <c r="N810" s="7">
        <f t="shared" si="126"/>
        <v>238868012.03443065</v>
      </c>
      <c r="O810" s="7">
        <f t="shared" si="126"/>
        <v>241546597.71015382</v>
      </c>
    </row>
    <row r="811" spans="2:15" x14ac:dyDescent="0.3">
      <c r="B811">
        <v>354</v>
      </c>
      <c r="C811" s="7">
        <f t="shared" ref="C811:O811" si="127">+C42+C106+C171+C235+C299+C363+C427+C491+C555+C619+C715</f>
        <v>267540281.11761394</v>
      </c>
      <c r="D811" s="7">
        <f t="shared" si="127"/>
        <v>270896551.88095218</v>
      </c>
      <c r="E811" s="7">
        <f t="shared" si="127"/>
        <v>274464134.78582942</v>
      </c>
      <c r="F811" s="7">
        <f t="shared" si="127"/>
        <v>278031886.14582622</v>
      </c>
      <c r="G811" s="7">
        <f t="shared" si="127"/>
        <v>281599615.00599331</v>
      </c>
      <c r="H811" s="7">
        <f t="shared" si="127"/>
        <v>285167325.73598439</v>
      </c>
      <c r="I811" s="7">
        <f t="shared" si="127"/>
        <v>288735062.91004473</v>
      </c>
      <c r="J811" s="7">
        <f t="shared" si="127"/>
        <v>292310200.66307169</v>
      </c>
      <c r="K811" s="7">
        <f t="shared" si="127"/>
        <v>295885450.64310575</v>
      </c>
      <c r="L811" s="7">
        <f t="shared" si="127"/>
        <v>299460645.66874808</v>
      </c>
      <c r="M811" s="7">
        <f t="shared" si="127"/>
        <v>303034302.93327194</v>
      </c>
      <c r="N811" s="7">
        <f t="shared" si="127"/>
        <v>306567070.56588089</v>
      </c>
      <c r="O811" s="7">
        <f t="shared" si="127"/>
        <v>310100193.20470405</v>
      </c>
    </row>
    <row r="812" spans="2:15" x14ac:dyDescent="0.3">
      <c r="B812">
        <v>355</v>
      </c>
      <c r="C812" s="7">
        <f t="shared" ref="C812:O812" si="128">+C43+C107+C172+C236+C300+C364+C428+C492+C556+C620+C716</f>
        <v>33617627.022892363</v>
      </c>
      <c r="D812" s="7">
        <f t="shared" si="128"/>
        <v>34115012.174890429</v>
      </c>
      <c r="E812" s="7">
        <f t="shared" si="128"/>
        <v>34608402.157067336</v>
      </c>
      <c r="F812" s="7">
        <f t="shared" si="128"/>
        <v>35102020.686261676</v>
      </c>
      <c r="G812" s="7">
        <f t="shared" si="128"/>
        <v>35595585.333494671</v>
      </c>
      <c r="H812" s="7">
        <f t="shared" si="128"/>
        <v>36089008.311387673</v>
      </c>
      <c r="I812" s="7">
        <f t="shared" si="128"/>
        <v>36582440.093702421</v>
      </c>
      <c r="J812" s="7">
        <f t="shared" si="128"/>
        <v>37088551.201146007</v>
      </c>
      <c r="K812" s="7">
        <f t="shared" si="128"/>
        <v>37594818.294446677</v>
      </c>
      <c r="L812" s="7">
        <f t="shared" si="128"/>
        <v>38101072.58556401</v>
      </c>
      <c r="M812" s="7">
        <f t="shared" si="128"/>
        <v>38606206.410420254</v>
      </c>
      <c r="N812" s="7">
        <f t="shared" si="128"/>
        <v>39119611.600230679</v>
      </c>
      <c r="O812" s="7">
        <f t="shared" si="128"/>
        <v>39633392.438090257</v>
      </c>
    </row>
    <row r="813" spans="2:15" x14ac:dyDescent="0.3">
      <c r="B813">
        <v>356</v>
      </c>
      <c r="C813" s="7">
        <f t="shared" ref="C813:O813" si="129">+C44+C108+C173+C237+C301+C365+C429+C493+C557+C621+C717</f>
        <v>154100547.61245742</v>
      </c>
      <c r="D813" s="7">
        <f t="shared" si="129"/>
        <v>156117002.64277104</v>
      </c>
      <c r="E813" s="7">
        <f t="shared" si="129"/>
        <v>158223366.27712181</v>
      </c>
      <c r="F813" s="7">
        <f t="shared" si="129"/>
        <v>160331203.14801636</v>
      </c>
      <c r="G813" s="7">
        <f t="shared" si="129"/>
        <v>162439979.16482049</v>
      </c>
      <c r="H813" s="7">
        <f t="shared" si="129"/>
        <v>164549232.22516045</v>
      </c>
      <c r="I813" s="7">
        <f t="shared" si="129"/>
        <v>166658712.40850332</v>
      </c>
      <c r="J813" s="7">
        <f t="shared" si="129"/>
        <v>168786005.67665496</v>
      </c>
      <c r="K813" s="7">
        <f t="shared" si="129"/>
        <v>170913502.89980617</v>
      </c>
      <c r="L813" s="7">
        <f t="shared" si="129"/>
        <v>173041593.84126946</v>
      </c>
      <c r="M813" s="7">
        <f t="shared" si="129"/>
        <v>175168846.21141192</v>
      </c>
      <c r="N813" s="7">
        <f t="shared" si="129"/>
        <v>177310200.11467856</v>
      </c>
      <c r="O813" s="7">
        <f t="shared" si="129"/>
        <v>179451897.07429475</v>
      </c>
    </row>
    <row r="814" spans="2:15" x14ac:dyDescent="0.3">
      <c r="B814">
        <v>357</v>
      </c>
      <c r="C814" s="7">
        <f t="shared" ref="C814:O814" si="130">+C45+C109+C174+C238+C302+C366+C430+C494+C558+C622+C718</f>
        <v>10293687.017405001</v>
      </c>
      <c r="D814" s="7">
        <f t="shared" si="130"/>
        <v>10589415.047296252</v>
      </c>
      <c r="E814" s="7">
        <f t="shared" si="130"/>
        <v>10885148.507406252</v>
      </c>
      <c r="F814" s="7">
        <f t="shared" si="130"/>
        <v>11180888.065050002</v>
      </c>
      <c r="G814" s="7">
        <f t="shared" si="130"/>
        <v>11476639.244015003</v>
      </c>
      <c r="H814" s="7">
        <f t="shared" si="130"/>
        <v>11772403.447708752</v>
      </c>
      <c r="I814" s="7">
        <f t="shared" si="130"/>
        <v>12068169.606707502</v>
      </c>
      <c r="J814" s="7">
        <f t="shared" si="130"/>
        <v>12363939.127045002</v>
      </c>
      <c r="K814" s="7">
        <f t="shared" si="130"/>
        <v>12659712.085625002</v>
      </c>
      <c r="L814" s="7">
        <f t="shared" si="130"/>
        <v>12955488.767457502</v>
      </c>
      <c r="M814" s="7">
        <f t="shared" si="130"/>
        <v>13251271.621266251</v>
      </c>
      <c r="N814" s="7">
        <f t="shared" si="130"/>
        <v>13547062.906148752</v>
      </c>
      <c r="O814" s="7">
        <f t="shared" si="130"/>
        <v>13842859.426123753</v>
      </c>
    </row>
    <row r="815" spans="2:15" x14ac:dyDescent="0.3">
      <c r="B815">
        <v>358</v>
      </c>
      <c r="C815" s="7">
        <f t="shared" ref="C815:O815" si="131">+C46+C110+C175+C239+C303+C367+C431+C495+C559+C623+C719</f>
        <v>11020116.607531494</v>
      </c>
      <c r="D815" s="7">
        <f t="shared" si="131"/>
        <v>11204450.954807995</v>
      </c>
      <c r="E815" s="7">
        <f t="shared" si="131"/>
        <v>11388789.377323495</v>
      </c>
      <c r="F815" s="7">
        <f t="shared" si="131"/>
        <v>11573131.741175994</v>
      </c>
      <c r="G815" s="7">
        <f t="shared" si="131"/>
        <v>11757494.174719496</v>
      </c>
      <c r="H815" s="7">
        <f t="shared" si="131"/>
        <v>11941850.476183495</v>
      </c>
      <c r="I815" s="7">
        <f t="shared" si="131"/>
        <v>12126207.382625246</v>
      </c>
      <c r="J815" s="7">
        <f t="shared" si="131"/>
        <v>12310568.560127996</v>
      </c>
      <c r="K815" s="7">
        <f t="shared" si="131"/>
        <v>12494931.490708496</v>
      </c>
      <c r="L815" s="7">
        <f t="shared" si="131"/>
        <v>12679298.604275247</v>
      </c>
      <c r="M815" s="7">
        <f t="shared" si="131"/>
        <v>12863671.073825246</v>
      </c>
      <c r="N815" s="7">
        <f t="shared" si="131"/>
        <v>13048050.467450246</v>
      </c>
      <c r="O815" s="7">
        <f t="shared" si="131"/>
        <v>13232427.210318744</v>
      </c>
    </row>
    <row r="816" spans="2:15" x14ac:dyDescent="0.3">
      <c r="B816">
        <v>359</v>
      </c>
      <c r="C816" s="7">
        <f t="shared" ref="C816:O816" si="132">+C47+C111+C176+C240+C304+C368+C432+C496+C560+C624+C720</f>
        <v>14216562.651682012</v>
      </c>
      <c r="D816" s="7">
        <f t="shared" si="132"/>
        <v>14409989.413651405</v>
      </c>
      <c r="E816" s="7">
        <f t="shared" si="132"/>
        <v>14604895.888415175</v>
      </c>
      <c r="F816" s="7">
        <f t="shared" si="132"/>
        <v>14799935.710405942</v>
      </c>
      <c r="G816" s="7">
        <f t="shared" si="132"/>
        <v>14994931.607242713</v>
      </c>
      <c r="H816" s="7">
        <f t="shared" si="132"/>
        <v>15189886.839039482</v>
      </c>
      <c r="I816" s="7">
        <f t="shared" si="132"/>
        <v>15384854.28171025</v>
      </c>
      <c r="J816" s="7">
        <f t="shared" si="132"/>
        <v>15579813.19447002</v>
      </c>
      <c r="K816" s="7">
        <f t="shared" si="132"/>
        <v>15774844.923089787</v>
      </c>
      <c r="L816" s="7">
        <f t="shared" si="132"/>
        <v>15969821.180930559</v>
      </c>
      <c r="M816" s="7">
        <f t="shared" si="132"/>
        <v>16164664.214810327</v>
      </c>
      <c r="N816" s="7">
        <f t="shared" si="132"/>
        <v>16376632.597528094</v>
      </c>
      <c r="O816" s="7">
        <f t="shared" si="132"/>
        <v>16588333.230841866</v>
      </c>
    </row>
    <row r="817" spans="2:15" ht="15" thickBot="1" x14ac:dyDescent="0.4">
      <c r="B817" s="4" t="s">
        <v>4</v>
      </c>
      <c r="C817" s="5">
        <f t="shared" ref="C817:O817" si="133">SUM(C807:C816)</f>
        <v>760152519.67594123</v>
      </c>
      <c r="D817" s="5">
        <f t="shared" si="133"/>
        <v>769901921.34117317</v>
      </c>
      <c r="E817" s="5">
        <f t="shared" si="133"/>
        <v>780226352.71927631</v>
      </c>
      <c r="F817" s="5">
        <f t="shared" si="133"/>
        <v>790567431.72164094</v>
      </c>
      <c r="G817" s="5">
        <f t="shared" si="133"/>
        <v>800911619.00296712</v>
      </c>
      <c r="H817" s="5">
        <f t="shared" si="133"/>
        <v>811264449.7059983</v>
      </c>
      <c r="I817" s="5">
        <f t="shared" si="133"/>
        <v>821620135.63574839</v>
      </c>
      <c r="J817" s="5">
        <f t="shared" si="133"/>
        <v>832013817.17828608</v>
      </c>
      <c r="K817" s="5">
        <f t="shared" si="133"/>
        <v>842408975.08892274</v>
      </c>
      <c r="L817" s="5">
        <f t="shared" si="133"/>
        <v>852804906.79195142</v>
      </c>
      <c r="M817" s="5">
        <f t="shared" si="133"/>
        <v>863196385.28162467</v>
      </c>
      <c r="N817" s="5">
        <f t="shared" si="133"/>
        <v>873587865.09603393</v>
      </c>
      <c r="O817" s="5">
        <f t="shared" si="133"/>
        <v>883997051.22099113</v>
      </c>
    </row>
    <row r="818" spans="2:15" ht="13.5" thickTop="1" x14ac:dyDescent="0.3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2:15" ht="14.5" x14ac:dyDescent="0.35">
      <c r="B819" s="4" t="s">
        <v>5</v>
      </c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2:15" x14ac:dyDescent="0.3">
      <c r="B820">
        <v>360.1</v>
      </c>
      <c r="C820" s="7">
        <f t="shared" ref="C820:O820" si="134">+C51+C115+C180+C244+C308+C372+C436+C500+C564+C628+C724</f>
        <v>0</v>
      </c>
      <c r="D820" s="7">
        <f t="shared" si="134"/>
        <v>0</v>
      </c>
      <c r="E820" s="7">
        <f t="shared" si="134"/>
        <v>0</v>
      </c>
      <c r="F820" s="7">
        <f t="shared" si="134"/>
        <v>0</v>
      </c>
      <c r="G820" s="7">
        <f t="shared" si="134"/>
        <v>0</v>
      </c>
      <c r="H820" s="7">
        <f t="shared" si="134"/>
        <v>0</v>
      </c>
      <c r="I820" s="7">
        <f t="shared" si="134"/>
        <v>0</v>
      </c>
      <c r="J820" s="7">
        <f t="shared" si="134"/>
        <v>0</v>
      </c>
      <c r="K820" s="7">
        <f t="shared" si="134"/>
        <v>0</v>
      </c>
      <c r="L820" s="7">
        <f t="shared" si="134"/>
        <v>0</v>
      </c>
      <c r="M820" s="7">
        <f t="shared" si="134"/>
        <v>0</v>
      </c>
      <c r="N820" s="7">
        <f t="shared" si="134"/>
        <v>0</v>
      </c>
      <c r="O820" s="7">
        <f t="shared" si="134"/>
        <v>0</v>
      </c>
    </row>
    <row r="821" spans="2:15" x14ac:dyDescent="0.3">
      <c r="B821">
        <v>360.2</v>
      </c>
      <c r="C821" s="7">
        <f t="shared" ref="C821:O821" si="135">+C52+C116+C181+C245+C309+C373+C437+C501+C565+C629+C725</f>
        <v>0</v>
      </c>
      <c r="D821" s="7">
        <f t="shared" si="135"/>
        <v>0</v>
      </c>
      <c r="E821" s="7">
        <f t="shared" si="135"/>
        <v>0</v>
      </c>
      <c r="F821" s="7">
        <f t="shared" si="135"/>
        <v>0</v>
      </c>
      <c r="G821" s="7">
        <f t="shared" si="135"/>
        <v>0</v>
      </c>
      <c r="H821" s="7">
        <f t="shared" si="135"/>
        <v>0</v>
      </c>
      <c r="I821" s="7">
        <f t="shared" si="135"/>
        <v>0</v>
      </c>
      <c r="J821" s="7">
        <f t="shared" si="135"/>
        <v>0</v>
      </c>
      <c r="K821" s="7">
        <f t="shared" si="135"/>
        <v>0</v>
      </c>
      <c r="L821" s="7">
        <f t="shared" si="135"/>
        <v>0</v>
      </c>
      <c r="M821" s="7">
        <f t="shared" si="135"/>
        <v>0</v>
      </c>
      <c r="N821" s="7">
        <f t="shared" si="135"/>
        <v>0</v>
      </c>
      <c r="O821" s="7">
        <f t="shared" si="135"/>
        <v>0</v>
      </c>
    </row>
    <row r="822" spans="2:15" x14ac:dyDescent="0.3">
      <c r="B822">
        <v>361</v>
      </c>
      <c r="C822" s="7">
        <f t="shared" ref="C822:O822" si="136">+C53+C117+C182+C246+C310+C374+C438+C502+C566+C630+C726</f>
        <v>0</v>
      </c>
      <c r="D822" s="7">
        <f t="shared" si="136"/>
        <v>0</v>
      </c>
      <c r="E822" s="7">
        <f t="shared" si="136"/>
        <v>0</v>
      </c>
      <c r="F822" s="7">
        <f t="shared" si="136"/>
        <v>0</v>
      </c>
      <c r="G822" s="7">
        <f t="shared" si="136"/>
        <v>0</v>
      </c>
      <c r="H822" s="7">
        <f t="shared" si="136"/>
        <v>0</v>
      </c>
      <c r="I822" s="7">
        <f t="shared" si="136"/>
        <v>0</v>
      </c>
      <c r="J822" s="7">
        <f t="shared" si="136"/>
        <v>0</v>
      </c>
      <c r="K822" s="7">
        <f t="shared" si="136"/>
        <v>0</v>
      </c>
      <c r="L822" s="7">
        <f t="shared" si="136"/>
        <v>0</v>
      </c>
      <c r="M822" s="7">
        <f t="shared" si="136"/>
        <v>0</v>
      </c>
      <c r="N822" s="7">
        <f t="shared" si="136"/>
        <v>0</v>
      </c>
      <c r="O822" s="7">
        <f t="shared" si="136"/>
        <v>0</v>
      </c>
    </row>
    <row r="823" spans="2:15" x14ac:dyDescent="0.3">
      <c r="B823">
        <v>362</v>
      </c>
      <c r="C823" s="7">
        <f t="shared" ref="C823:O823" si="137">+C54+C118+C183+C247+C311+C375+C439+C503+C567+C631+C727</f>
        <v>0</v>
      </c>
      <c r="D823" s="7">
        <f t="shared" si="137"/>
        <v>0</v>
      </c>
      <c r="E823" s="7">
        <f t="shared" si="137"/>
        <v>0</v>
      </c>
      <c r="F823" s="7">
        <f t="shared" si="137"/>
        <v>0</v>
      </c>
      <c r="G823" s="7">
        <f t="shared" si="137"/>
        <v>0</v>
      </c>
      <c r="H823" s="7">
        <f t="shared" si="137"/>
        <v>0</v>
      </c>
      <c r="I823" s="7">
        <f t="shared" si="137"/>
        <v>0</v>
      </c>
      <c r="J823" s="7">
        <f t="shared" si="137"/>
        <v>0</v>
      </c>
      <c r="K823" s="7">
        <f t="shared" si="137"/>
        <v>0</v>
      </c>
      <c r="L823" s="7">
        <f t="shared" si="137"/>
        <v>0</v>
      </c>
      <c r="M823" s="7">
        <f t="shared" si="137"/>
        <v>0</v>
      </c>
      <c r="N823" s="7">
        <f t="shared" si="137"/>
        <v>0</v>
      </c>
      <c r="O823" s="7">
        <f t="shared" si="137"/>
        <v>0</v>
      </c>
    </row>
    <row r="824" spans="2:15" x14ac:dyDescent="0.3">
      <c r="B824">
        <v>364</v>
      </c>
      <c r="C824" s="7">
        <f t="shared" ref="C824:O824" si="138">+C55+C119+C184+C248+C312+C376+C440+C504+C568+C632+C728</f>
        <v>0</v>
      </c>
      <c r="D824" s="7">
        <f t="shared" si="138"/>
        <v>0</v>
      </c>
      <c r="E824" s="7">
        <f t="shared" si="138"/>
        <v>0</v>
      </c>
      <c r="F824" s="7">
        <f t="shared" si="138"/>
        <v>0</v>
      </c>
      <c r="G824" s="7">
        <f t="shared" si="138"/>
        <v>0</v>
      </c>
      <c r="H824" s="7">
        <f t="shared" si="138"/>
        <v>0</v>
      </c>
      <c r="I824" s="7">
        <f t="shared" si="138"/>
        <v>0</v>
      </c>
      <c r="J824" s="7">
        <f t="shared" si="138"/>
        <v>0</v>
      </c>
      <c r="K824" s="7">
        <f t="shared" si="138"/>
        <v>0</v>
      </c>
      <c r="L824" s="7">
        <f t="shared" si="138"/>
        <v>0</v>
      </c>
      <c r="M824" s="7">
        <f t="shared" si="138"/>
        <v>0</v>
      </c>
      <c r="N824" s="7">
        <f t="shared" si="138"/>
        <v>0</v>
      </c>
      <c r="O824" s="7">
        <f t="shared" si="138"/>
        <v>0</v>
      </c>
    </row>
    <row r="825" spans="2:15" x14ac:dyDescent="0.3">
      <c r="B825">
        <v>365</v>
      </c>
      <c r="C825" s="7">
        <f t="shared" ref="C825:O825" si="139">+C56+C120+C185+C249+C313+C377+C441+C505+C569+C633+C729</f>
        <v>0</v>
      </c>
      <c r="D825" s="7">
        <f t="shared" si="139"/>
        <v>0</v>
      </c>
      <c r="E825" s="7">
        <f t="shared" si="139"/>
        <v>0</v>
      </c>
      <c r="F825" s="7">
        <f t="shared" si="139"/>
        <v>0</v>
      </c>
      <c r="G825" s="7">
        <f t="shared" si="139"/>
        <v>0</v>
      </c>
      <c r="H825" s="7">
        <f t="shared" si="139"/>
        <v>0</v>
      </c>
      <c r="I825" s="7">
        <f t="shared" si="139"/>
        <v>0</v>
      </c>
      <c r="J825" s="7">
        <f t="shared" si="139"/>
        <v>0</v>
      </c>
      <c r="K825" s="7">
        <f t="shared" si="139"/>
        <v>0</v>
      </c>
      <c r="L825" s="7">
        <f t="shared" si="139"/>
        <v>0</v>
      </c>
      <c r="M825" s="7">
        <f t="shared" si="139"/>
        <v>0</v>
      </c>
      <c r="N825" s="7">
        <f t="shared" si="139"/>
        <v>0</v>
      </c>
      <c r="O825" s="7">
        <f t="shared" si="139"/>
        <v>0</v>
      </c>
    </row>
    <row r="826" spans="2:15" x14ac:dyDescent="0.3">
      <c r="B826">
        <v>366</v>
      </c>
      <c r="C826" s="7">
        <f t="shared" ref="C826:O826" si="140">+C57+C121+C186+C250+C314+C378+C442+C506+C570+C634+C730</f>
        <v>0</v>
      </c>
      <c r="D826" s="7">
        <f t="shared" si="140"/>
        <v>0</v>
      </c>
      <c r="E826" s="7">
        <f t="shared" si="140"/>
        <v>0</v>
      </c>
      <c r="F826" s="7">
        <f t="shared" si="140"/>
        <v>0</v>
      </c>
      <c r="G826" s="7">
        <f t="shared" si="140"/>
        <v>0</v>
      </c>
      <c r="H826" s="7">
        <f t="shared" si="140"/>
        <v>0</v>
      </c>
      <c r="I826" s="7">
        <f t="shared" si="140"/>
        <v>0</v>
      </c>
      <c r="J826" s="7">
        <f t="shared" si="140"/>
        <v>0</v>
      </c>
      <c r="K826" s="7">
        <f t="shared" si="140"/>
        <v>0</v>
      </c>
      <c r="L826" s="7">
        <f t="shared" si="140"/>
        <v>0</v>
      </c>
      <c r="M826" s="7">
        <f t="shared" si="140"/>
        <v>0</v>
      </c>
      <c r="N826" s="7">
        <f t="shared" si="140"/>
        <v>0</v>
      </c>
      <c r="O826" s="7">
        <f t="shared" si="140"/>
        <v>0</v>
      </c>
    </row>
    <row r="827" spans="2:15" x14ac:dyDescent="0.3">
      <c r="B827">
        <v>367</v>
      </c>
      <c r="C827" s="7">
        <f t="shared" ref="C827:O827" si="141">+C58+C122+C187+C251+C315+C379+C443+C507+C571+C635+C731</f>
        <v>0</v>
      </c>
      <c r="D827" s="7">
        <f t="shared" si="141"/>
        <v>0</v>
      </c>
      <c r="E827" s="7">
        <f t="shared" si="141"/>
        <v>0</v>
      </c>
      <c r="F827" s="7">
        <f t="shared" si="141"/>
        <v>0</v>
      </c>
      <c r="G827" s="7">
        <f t="shared" si="141"/>
        <v>0</v>
      </c>
      <c r="H827" s="7">
        <f t="shared" si="141"/>
        <v>0</v>
      </c>
      <c r="I827" s="7">
        <f t="shared" si="141"/>
        <v>0</v>
      </c>
      <c r="J827" s="7">
        <f t="shared" si="141"/>
        <v>0</v>
      </c>
      <c r="K827" s="7">
        <f t="shared" si="141"/>
        <v>0</v>
      </c>
      <c r="L827" s="7">
        <f t="shared" si="141"/>
        <v>0</v>
      </c>
      <c r="M827" s="7">
        <f t="shared" si="141"/>
        <v>0</v>
      </c>
      <c r="N827" s="7">
        <f t="shared" si="141"/>
        <v>0</v>
      </c>
      <c r="O827" s="7">
        <f t="shared" si="141"/>
        <v>0</v>
      </c>
    </row>
    <row r="828" spans="2:15" x14ac:dyDescent="0.3">
      <c r="B828">
        <v>368</v>
      </c>
      <c r="C828" s="7">
        <f t="shared" ref="C828:O828" si="142">+C59+C123+C188+C252+C316+C380+C444+C508+C572+C636+C732</f>
        <v>0</v>
      </c>
      <c r="D828" s="7">
        <f t="shared" si="142"/>
        <v>0</v>
      </c>
      <c r="E828" s="7">
        <f t="shared" si="142"/>
        <v>0</v>
      </c>
      <c r="F828" s="7">
        <f t="shared" si="142"/>
        <v>0</v>
      </c>
      <c r="G828" s="7">
        <f t="shared" si="142"/>
        <v>0</v>
      </c>
      <c r="H828" s="7">
        <f t="shared" si="142"/>
        <v>0</v>
      </c>
      <c r="I828" s="7">
        <f t="shared" si="142"/>
        <v>0</v>
      </c>
      <c r="J828" s="7">
        <f t="shared" si="142"/>
        <v>0</v>
      </c>
      <c r="K828" s="7">
        <f t="shared" si="142"/>
        <v>0</v>
      </c>
      <c r="L828" s="7">
        <f t="shared" si="142"/>
        <v>0</v>
      </c>
      <c r="M828" s="7">
        <f t="shared" si="142"/>
        <v>0</v>
      </c>
      <c r="N828" s="7">
        <f t="shared" si="142"/>
        <v>0</v>
      </c>
      <c r="O828" s="7">
        <f t="shared" si="142"/>
        <v>0</v>
      </c>
    </row>
    <row r="829" spans="2:15" x14ac:dyDescent="0.3">
      <c r="B829">
        <v>369</v>
      </c>
      <c r="C829" s="7">
        <f t="shared" ref="C829:O829" si="143">+C60+C124+C189+C253+C317+C381+C445+C509+C573+C637+C733</f>
        <v>0</v>
      </c>
      <c r="D829" s="7">
        <f t="shared" si="143"/>
        <v>0</v>
      </c>
      <c r="E829" s="7">
        <f t="shared" si="143"/>
        <v>0</v>
      </c>
      <c r="F829" s="7">
        <f t="shared" si="143"/>
        <v>0</v>
      </c>
      <c r="G829" s="7">
        <f t="shared" si="143"/>
        <v>0</v>
      </c>
      <c r="H829" s="7">
        <f t="shared" si="143"/>
        <v>0</v>
      </c>
      <c r="I829" s="7">
        <f t="shared" si="143"/>
        <v>0</v>
      </c>
      <c r="J829" s="7">
        <f t="shared" si="143"/>
        <v>0</v>
      </c>
      <c r="K829" s="7">
        <f t="shared" si="143"/>
        <v>0</v>
      </c>
      <c r="L829" s="7">
        <f t="shared" si="143"/>
        <v>0</v>
      </c>
      <c r="M829" s="7">
        <f t="shared" si="143"/>
        <v>0</v>
      </c>
      <c r="N829" s="7">
        <f t="shared" si="143"/>
        <v>0</v>
      </c>
      <c r="O829" s="7">
        <f t="shared" si="143"/>
        <v>0</v>
      </c>
    </row>
    <row r="830" spans="2:15" x14ac:dyDescent="0.3">
      <c r="B830">
        <v>370</v>
      </c>
      <c r="C830" s="7">
        <f t="shared" ref="C830:O830" si="144">+C61+C125+C190+C254+C318+C382+C446+C510+C574+C638+C734</f>
        <v>0</v>
      </c>
      <c r="D830" s="7">
        <f t="shared" si="144"/>
        <v>0</v>
      </c>
      <c r="E830" s="7">
        <f t="shared" si="144"/>
        <v>0</v>
      </c>
      <c r="F830" s="7">
        <f t="shared" si="144"/>
        <v>0</v>
      </c>
      <c r="G830" s="7">
        <f t="shared" si="144"/>
        <v>0</v>
      </c>
      <c r="H830" s="7">
        <f t="shared" si="144"/>
        <v>0</v>
      </c>
      <c r="I830" s="7">
        <f t="shared" si="144"/>
        <v>0</v>
      </c>
      <c r="J830" s="7">
        <f t="shared" si="144"/>
        <v>0</v>
      </c>
      <c r="K830" s="7">
        <f t="shared" si="144"/>
        <v>0</v>
      </c>
      <c r="L830" s="7">
        <f t="shared" si="144"/>
        <v>0</v>
      </c>
      <c r="M830" s="7">
        <f t="shared" si="144"/>
        <v>0</v>
      </c>
      <c r="N830" s="7">
        <f t="shared" si="144"/>
        <v>0</v>
      </c>
      <c r="O830" s="7">
        <f t="shared" si="144"/>
        <v>0</v>
      </c>
    </row>
    <row r="831" spans="2:15" x14ac:dyDescent="0.3">
      <c r="B831">
        <v>373</v>
      </c>
      <c r="C831" s="7">
        <f t="shared" ref="C831:O831" si="145">+C62+C126+C191+C255+C319+C383+C447+C511+C575+C639+C735</f>
        <v>0</v>
      </c>
      <c r="D831" s="7">
        <f t="shared" si="145"/>
        <v>0</v>
      </c>
      <c r="E831" s="7">
        <f t="shared" si="145"/>
        <v>0</v>
      </c>
      <c r="F831" s="7">
        <f t="shared" si="145"/>
        <v>0</v>
      </c>
      <c r="G831" s="7">
        <f t="shared" si="145"/>
        <v>0</v>
      </c>
      <c r="H831" s="7">
        <f t="shared" si="145"/>
        <v>0</v>
      </c>
      <c r="I831" s="7">
        <f t="shared" si="145"/>
        <v>0</v>
      </c>
      <c r="J831" s="7">
        <f t="shared" si="145"/>
        <v>0</v>
      </c>
      <c r="K831" s="7">
        <f t="shared" si="145"/>
        <v>0</v>
      </c>
      <c r="L831" s="7">
        <f t="shared" si="145"/>
        <v>0</v>
      </c>
      <c r="M831" s="7">
        <f t="shared" si="145"/>
        <v>0</v>
      </c>
      <c r="N831" s="7">
        <f t="shared" si="145"/>
        <v>0</v>
      </c>
      <c r="O831" s="7">
        <f t="shared" si="145"/>
        <v>0</v>
      </c>
    </row>
    <row r="832" spans="2:15" ht="15" thickBot="1" x14ac:dyDescent="0.4">
      <c r="B832" s="4" t="s">
        <v>6</v>
      </c>
      <c r="C832" s="5">
        <f t="shared" ref="C832:O832" si="146">SUM(C820:C831)</f>
        <v>0</v>
      </c>
      <c r="D832" s="5">
        <f t="shared" si="146"/>
        <v>0</v>
      </c>
      <c r="E832" s="5">
        <f t="shared" si="146"/>
        <v>0</v>
      </c>
      <c r="F832" s="5">
        <f t="shared" si="146"/>
        <v>0</v>
      </c>
      <c r="G832" s="5">
        <f t="shared" si="146"/>
        <v>0</v>
      </c>
      <c r="H832" s="5">
        <f t="shared" si="146"/>
        <v>0</v>
      </c>
      <c r="I832" s="5">
        <f t="shared" si="146"/>
        <v>0</v>
      </c>
      <c r="J832" s="5">
        <f t="shared" si="146"/>
        <v>0</v>
      </c>
      <c r="K832" s="5">
        <f t="shared" si="146"/>
        <v>0</v>
      </c>
      <c r="L832" s="5">
        <f t="shared" si="146"/>
        <v>0</v>
      </c>
      <c r="M832" s="5">
        <f t="shared" si="146"/>
        <v>0</v>
      </c>
      <c r="N832" s="5">
        <f t="shared" si="146"/>
        <v>0</v>
      </c>
      <c r="O832" s="5">
        <f t="shared" si="146"/>
        <v>0</v>
      </c>
    </row>
    <row r="833" spans="2:15" ht="15.5" thickTop="1" thickBot="1" x14ac:dyDescent="0.4">
      <c r="B833" s="4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</row>
    <row r="834" spans="2:15" ht="15" thickBot="1" x14ac:dyDescent="0.4">
      <c r="B834" s="4" t="s">
        <v>7</v>
      </c>
      <c r="C834" s="9">
        <f t="shared" ref="C834:N834" si="147">C832+C817</f>
        <v>760152519.67594123</v>
      </c>
      <c r="D834" s="9">
        <f t="shared" si="147"/>
        <v>769901921.34117317</v>
      </c>
      <c r="E834" s="9">
        <f t="shared" si="147"/>
        <v>780226352.71927631</v>
      </c>
      <c r="F834" s="9">
        <f t="shared" si="147"/>
        <v>790567431.72164094</v>
      </c>
      <c r="G834" s="9">
        <f t="shared" si="147"/>
        <v>800911619.00296712</v>
      </c>
      <c r="H834" s="9">
        <f t="shared" si="147"/>
        <v>811264449.7059983</v>
      </c>
      <c r="I834" s="9">
        <f t="shared" si="147"/>
        <v>821620135.63574839</v>
      </c>
      <c r="J834" s="9">
        <f t="shared" si="147"/>
        <v>832013817.17828608</v>
      </c>
      <c r="K834" s="9">
        <f t="shared" si="147"/>
        <v>842408975.08892274</v>
      </c>
      <c r="L834" s="9">
        <f t="shared" si="147"/>
        <v>852804906.79195142</v>
      </c>
      <c r="M834" s="9">
        <f t="shared" si="147"/>
        <v>863196385.28162467</v>
      </c>
      <c r="N834" s="9">
        <f t="shared" si="147"/>
        <v>873587865.09603393</v>
      </c>
      <c r="O834" s="9">
        <f>O832+O817</f>
        <v>883997051.22099113</v>
      </c>
    </row>
    <row r="835" spans="2:15" x14ac:dyDescent="0.3"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8" spans="2:15" s="11" customFormat="1" ht="14.5" x14ac:dyDescent="0.35"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2:15" s="11" customFormat="1" ht="14.5" x14ac:dyDescent="0.35"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</sheetData>
  <pageMargins left="0.7" right="0.7" top="0.75" bottom="0.75" header="0.3" footer="0.3"/>
  <pageSetup scale="55" fitToWidth="0" fitToHeight="0" orientation="landscape" r:id="rId1"/>
  <headerFooter>
    <oddHeader>&amp;RTO2022 Draft Annual Update
Attachment 4
WP- Schedule 14 Incentive Plant
Page &amp;P of &amp;N</oddHeader>
  </headerFooter>
  <rowBreaks count="13" manualBreakCount="13">
    <brk id="65" max="14" man="1"/>
    <brk id="130" max="14" man="1"/>
    <brk id="194" max="16383" man="1"/>
    <brk id="259" max="14" man="1"/>
    <brk id="323" max="14" man="1"/>
    <brk id="387" max="14" man="1"/>
    <brk id="451" max="14" man="1"/>
    <brk id="515" max="14" man="1"/>
    <brk id="579" max="14" man="1"/>
    <brk id="643" max="14" man="1"/>
    <brk id="674" max="16383" man="1"/>
    <brk id="739" max="14" man="1"/>
    <brk id="77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Incentive Summary</vt:lpstr>
      <vt:lpstr>'Incentive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Neff</dc:creator>
  <cp:lastModifiedBy>Jee Kim</cp:lastModifiedBy>
  <cp:lastPrinted>2021-06-10T17:33:34Z</cp:lastPrinted>
  <dcterms:created xsi:type="dcterms:W3CDTF">2020-05-12T23:25:48Z</dcterms:created>
  <dcterms:modified xsi:type="dcterms:W3CDTF">2021-06-10T17:34:47Z</dcterms:modified>
</cp:coreProperties>
</file>