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Workpaper\"/>
    </mc:Choice>
  </mc:AlternateContent>
  <xr:revisionPtr revIDLastSave="0" documentId="13_ncr:1_{F734FE84-5091-4F0F-8C6C-C52708A2405F}" xr6:coauthVersionLast="45" xr6:coauthVersionMax="45" xr10:uidLastSave="{00000000-0000-0000-0000-000000000000}"/>
  <bookViews>
    <workbookView xWindow="28680" yWindow="-120" windowWidth="29040" windowHeight="16440" xr2:uid="{9CE0DC3E-A89E-443A-803F-31263D5F2F71}"/>
  </bookViews>
  <sheets>
    <sheet name="Note 1-4" sheetId="1" r:id="rId1"/>
    <sheet name="Note 5" sheetId="2" r:id="rId2"/>
    <sheet name="Note 7" sheetId="3" r:id="rId3"/>
    <sheet name="Note 8" sheetId="5" r:id="rId4"/>
    <sheet name="Note 9" sheetId="6" r:id="rId5"/>
    <sheet name="Net Gain(Loss)Dec 18" sheetId="7" r:id="rId6"/>
    <sheet name="Net Gain(Loss)Jan 19" sheetId="8" r:id="rId7"/>
    <sheet name="Net Gain(Loss)Feb 19" sheetId="9" r:id="rId8"/>
    <sheet name="Net Gain(Loss)Mar 19" sheetId="10" r:id="rId9"/>
    <sheet name="Net Gain(Loss)April 19" sheetId="11" r:id="rId10"/>
    <sheet name="Net Gain(Loss)May 19" sheetId="12" r:id="rId11"/>
    <sheet name="Net Gain(Loss)Jun 19" sheetId="13" r:id="rId12"/>
    <sheet name="Net Gain(Loss)Jul 19" sheetId="14" r:id="rId13"/>
    <sheet name="Net Gain(Loss)Aug 19" sheetId="15" r:id="rId14"/>
    <sheet name="Net Gain(Loss)Sep 19" sheetId="16" r:id="rId15"/>
    <sheet name="Net Gain(Loss)Oct 19" sheetId="17" r:id="rId16"/>
    <sheet name="Net Gain(Loss)Nov 19" sheetId="18" r:id="rId17"/>
    <sheet name="Net Gain(Loss)Dec 19" sheetId="19" r:id="rId18"/>
  </sheets>
  <externalReferences>
    <externalReference r:id="rId19"/>
    <externalReference r:id="rId20"/>
    <externalReference r:id="rId21"/>
  </externalReferences>
  <definedNames>
    <definedName name="BEx00WTLK2S3CB02GF4729LQH1LQ" localSheetId="3" hidden="1">'Note 8'!$A$4:$A$9</definedName>
    <definedName name="BEx00WTLK2S3CB02GF4729LQH1LQ" localSheetId="4" hidden="1">'Note 9'!$A$4:$A$9</definedName>
    <definedName name="BEx00WTLK2S3CB02GF4729LQH1LQ" hidden="1">#REF!</definedName>
    <definedName name="BEx1IE0ZP7RIFM9FI24S9I6AAJ14" localSheetId="3" hidden="1">'Note 8'!#REF!</definedName>
    <definedName name="BEx1IE0ZP7RIFM9FI24S9I6AAJ14" localSheetId="4" hidden="1">'Note 9'!$A$4</definedName>
    <definedName name="BEx1IE0ZP7RIFM9FI24S9I6AAJ14" hidden="1">#REF!</definedName>
    <definedName name="BEx1IE0ZP7RIFM9FI24S9I6AAJ14_1" hidden="1">'Note 1-4'!$B$4</definedName>
    <definedName name="BEx1IKRPW8MLB9Y485M1TL2IT9SH" localSheetId="3" hidden="1">'Note 8'!#REF!</definedName>
    <definedName name="BEx1IKRPW8MLB9Y485M1TL2IT9SH" localSheetId="4" hidden="1">'Note 9'!$A$4</definedName>
    <definedName name="BEx1IKRPW8MLB9Y485M1TL2IT9SH" hidden="1">#REF!</definedName>
    <definedName name="BEx1IKRPW8MLB9Y485M1TL2IT9SH_1" hidden="1">'Note 1-4'!$B$4</definedName>
    <definedName name="BEx1KUVWMB0QCWA3RBE4CADFVRIS" localSheetId="3" hidden="1">'Note 8'!#REF!</definedName>
    <definedName name="BEx1KUVWMB0QCWA3RBE4CADFVRIS" localSheetId="4" hidden="1">'Note 9'!$A$4</definedName>
    <definedName name="BEx1KUVWMB0QCWA3RBE4CADFVRIS" hidden="1">#REF!</definedName>
    <definedName name="BEx1KUVWMB0QCWA3RBE4CADFVRIS_1" hidden="1">'Note 1-4'!$B$4</definedName>
    <definedName name="BEx1NM34KQTO1LDNSAFD1L82UZFG" localSheetId="3" hidden="1">'Note 8'!#REF!</definedName>
    <definedName name="BEx1NM34KQTO1LDNSAFD1L82UZFG" localSheetId="4" hidden="1">'Note 9'!$A$4</definedName>
    <definedName name="BEx1NM34KQTO1LDNSAFD1L82UZFG" hidden="1">#REF!</definedName>
    <definedName name="BEx1NM34KQTO1LDNSAFD1L82UZFG_1" hidden="1">'Note 1-4'!$B$4</definedName>
    <definedName name="BEx1NZ4K1L8UON80Y2A4RASKWGNP" localSheetId="3" hidden="1">'Note 8'!$A$4:$A$5</definedName>
    <definedName name="BEx1NZ4K1L8UON80Y2A4RASKWGNP" localSheetId="4" hidden="1">'Note 9'!$A$4:$A$5</definedName>
    <definedName name="BEx1NZ4K1L8UON80Y2A4RASKWGNP" hidden="1">#REF!</definedName>
    <definedName name="BEx1NZ4K1L8UON80Y2A4RASKWGNP_1" hidden="1">'Note 1-4'!$B$4:$C$5</definedName>
    <definedName name="BEx1OLR1WD9S4UVYL9NMFFQFJZA4" localSheetId="3" hidden="1">'Note 8'!$A$4:$A$9</definedName>
    <definedName name="BEx1OLR1WD9S4UVYL9NMFFQFJZA4" localSheetId="4" hidden="1">'Note 9'!$A$4:$A$9</definedName>
    <definedName name="BEx1OLR1WD9S4UVYL9NMFFQFJZA4" hidden="1">#REF!</definedName>
    <definedName name="BEx1Y2IGS2K95E1M51PEF9KJZ0KB" localSheetId="3" hidden="1">'Note 8'!#REF!</definedName>
    <definedName name="BEx1Y2IGS2K95E1M51PEF9KJZ0KB" localSheetId="4" hidden="1">'Note 9'!$A$4</definedName>
    <definedName name="BEx1Y2IGS2K95E1M51PEF9KJZ0KB" hidden="1">#REF!</definedName>
    <definedName name="BEx1Y2IGS2K95E1M51PEF9KJZ0KB_1" hidden="1">'Note 1-4'!$B$4</definedName>
    <definedName name="BEx3CO0SVO4WLH0DO43DCHYDTH1P" localSheetId="3" hidden="1">'Note 8'!#REF!</definedName>
    <definedName name="BEx3CO0SVO4WLH0DO43DCHYDTH1P" localSheetId="4" hidden="1">'Note 9'!$A$4</definedName>
    <definedName name="BEx3CO0SVO4WLH0DO43DCHYDTH1P" hidden="1">#REF!</definedName>
    <definedName name="BEx3CO0SVO4WLH0DO43DCHYDTH1P_1" hidden="1">'Note 1-4'!$B$4</definedName>
    <definedName name="BEx3GCXR6IAS0B6WJ03GJVH7CO52" localSheetId="3" hidden="1">'Note 8'!#REF!</definedName>
    <definedName name="BEx3GCXR6IAS0B6WJ03GJVH7CO52" localSheetId="4" hidden="1">'Note 9'!$A$4</definedName>
    <definedName name="BEx3GCXR6IAS0B6WJ03GJVH7CO52" hidden="1">#REF!</definedName>
    <definedName name="BEx3GCXR6IAS0B6WJ03GJVH7CO52_1" hidden="1">'Note 1-4'!$B$4</definedName>
    <definedName name="BEx3L4IN3LI4C26SITKTGAH27CDU" localSheetId="3" hidden="1">'Note 8'!#REF!</definedName>
    <definedName name="BEx3L4IN3LI4C26SITKTGAH27CDU" localSheetId="4" hidden="1">'Note 9'!$A$4</definedName>
    <definedName name="BEx3L4IN3LI4C26SITKTGAH27CDU" hidden="1">#REF!</definedName>
    <definedName name="BEx3L4IN3LI4C26SITKTGAH27CDU_1" hidden="1">'Note 1-4'!$B$4</definedName>
    <definedName name="BEx3M1MR1K1NQD03H74BFWOK4MWQ" localSheetId="3" hidden="1">'Note 8'!#REF!</definedName>
    <definedName name="BEx3M1MR1K1NQD03H74BFWOK4MWQ" localSheetId="4" hidden="1">'Note 9'!$A$4</definedName>
    <definedName name="BEx3M1MR1K1NQD03H74BFWOK4MWQ" hidden="1">#REF!</definedName>
    <definedName name="BEx3M1MR1K1NQD03H74BFWOK4MWQ_1" hidden="1">'Note 1-4'!$B$4</definedName>
    <definedName name="BEx3M3A1AVTXTCQZK8K9TE99VJAX" localSheetId="3" hidden="1">'Note 8'!$A$4:$A$9</definedName>
    <definedName name="BEx3M3A1AVTXTCQZK8K9TE99VJAX" localSheetId="4" hidden="1">'Note 9'!$A$4:$A$9</definedName>
    <definedName name="BEx3M3A1AVTXTCQZK8K9TE99VJAX" hidden="1">#REF!</definedName>
    <definedName name="BEx3NMQ4BVC94728AUM7CCX7UHTU" localSheetId="3" hidden="1">'Note 8'!#REF!</definedName>
    <definedName name="BEx3NMQ4BVC94728AUM7CCX7UHTU" localSheetId="4" hidden="1">'Note 9'!$A$4</definedName>
    <definedName name="BEx3NMQ4BVC94728AUM7CCX7UHTU" hidden="1">#REF!</definedName>
    <definedName name="BEx3NMQ4BVC94728AUM7CCX7UHTU_1" hidden="1">'Note 1-4'!$B$4</definedName>
    <definedName name="BEx3O19B8FTTAPVT5DZXQGQXWFR8" localSheetId="3" hidden="1">'Note 8'!#REF!</definedName>
    <definedName name="BEx3O19B8FTTAPVT5DZXQGQXWFR8" localSheetId="4" hidden="1">'Note 9'!$A$4</definedName>
    <definedName name="BEx3O19B8FTTAPVT5DZXQGQXWFR8" hidden="1">#REF!</definedName>
    <definedName name="BEx3O19B8FTTAPVT5DZXQGQXWFR8_1" hidden="1">'Note 1-4'!$B$4</definedName>
    <definedName name="BEx3PKEMDW8KZEP11IL927C5O7I2" localSheetId="3" hidden="1">'Note 8'!#REF!</definedName>
    <definedName name="BEx3PKEMDW8KZEP11IL927C5O7I2" localSheetId="4" hidden="1">'Note 9'!$A$4</definedName>
    <definedName name="BEx3PKEMDW8KZEP11IL927C5O7I2" hidden="1">#REF!</definedName>
    <definedName name="BEx3PKEMDW8KZEP11IL927C5O7I2_1" hidden="1">'Note 1-4'!$B$4</definedName>
    <definedName name="BEx3Q0VWPU5EQECK7MQ47TYJ3SWW" localSheetId="3" hidden="1">'Note 8'!#REF!</definedName>
    <definedName name="BEx3Q0VWPU5EQECK7MQ47TYJ3SWW" localSheetId="4" hidden="1">'Note 9'!$A$4</definedName>
    <definedName name="BEx3Q0VWPU5EQECK7MQ47TYJ3SWW" hidden="1">#REF!</definedName>
    <definedName name="BEx3Q0VWPU5EQECK7MQ47TYJ3SWW_1" hidden="1">'Note 1-4'!$B$4</definedName>
    <definedName name="BEx3RO89DGXZZ3K4HYQDEAK94S8U" localSheetId="3" hidden="1">'Note 8'!$A$4:$A$9</definedName>
    <definedName name="BEx3RO89DGXZZ3K4HYQDEAK94S8U" localSheetId="4" hidden="1">'Note 9'!$A$4:$A$9</definedName>
    <definedName name="BEx3RO89DGXZZ3K4HYQDEAK94S8U" hidden="1">#REF!</definedName>
    <definedName name="BEx57VKW3TDX5Q5U9MPGTHYQJ1HZ" localSheetId="3" hidden="1">'Note 8'!$A$4:$A$9</definedName>
    <definedName name="BEx57VKW3TDX5Q5U9MPGTHYQJ1HZ" localSheetId="4" hidden="1">'Note 9'!$A$4:$A$9</definedName>
    <definedName name="BEx57VKW3TDX5Q5U9MPGTHYQJ1HZ" hidden="1">#REF!</definedName>
    <definedName name="BEx59P7MAPNU129ZTC5H3EH892G1" localSheetId="3" hidden="1">'Note 8'!#REF!</definedName>
    <definedName name="BEx59P7MAPNU129ZTC5H3EH892G1" localSheetId="4" hidden="1">'Note 9'!$A$4</definedName>
    <definedName name="BEx59P7MAPNU129ZTC5H3EH892G1" hidden="1">#REF!</definedName>
    <definedName name="BEx59P7MAPNU129ZTC5H3EH892G1_1" hidden="1">'Note 1-4'!$B$4</definedName>
    <definedName name="BEx5B825RW35M5H0UB2IZGGRS4ER" localSheetId="3" hidden="1">'Note 8'!#REF!</definedName>
    <definedName name="BEx5B825RW35M5H0UB2IZGGRS4ER" localSheetId="4" hidden="1">'Note 9'!$A$4</definedName>
    <definedName name="BEx5B825RW35M5H0UB2IZGGRS4ER" hidden="1">#REF!</definedName>
    <definedName name="BEx5B825RW35M5H0UB2IZGGRS4ER_1" hidden="1">'Note 1-4'!$B$4</definedName>
    <definedName name="BEx5BYFMZ80TDDN2EZO8CF39AIAC" localSheetId="3" hidden="1">'Note 8'!#REF!</definedName>
    <definedName name="BEx5BYFMZ80TDDN2EZO8CF39AIAC" localSheetId="4" hidden="1">'Note 9'!$A$4</definedName>
    <definedName name="BEx5BYFMZ80TDDN2EZO8CF39AIAC" hidden="1">#REF!</definedName>
    <definedName name="BEx5BYFMZ80TDDN2EZO8CF39AIAC_1" hidden="1">'Note 1-4'!$B$4</definedName>
    <definedName name="BEx5E123OLO9WQUOIRIDJ967KAGK" localSheetId="3" hidden="1">'Note 8'!#REF!</definedName>
    <definedName name="BEx5E123OLO9WQUOIRIDJ967KAGK" localSheetId="4" hidden="1">'Note 9'!$A$4</definedName>
    <definedName name="BEx5E123OLO9WQUOIRIDJ967KAGK" hidden="1">#REF!</definedName>
    <definedName name="BEx5E123OLO9WQUOIRIDJ967KAGK_1" hidden="1">'Note 1-4'!$B$4</definedName>
    <definedName name="BEx5GID9MVBUPFFT9M8K8B5MO9NV" localSheetId="3" hidden="1">'Note 8'!$A$4:$A$5</definedName>
    <definedName name="BEx5GID9MVBUPFFT9M8K8B5MO9NV" localSheetId="4" hidden="1">'Note 9'!$A$4:$A$5</definedName>
    <definedName name="BEx5GID9MVBUPFFT9M8K8B5MO9NV" hidden="1">#REF!</definedName>
    <definedName name="BEx5GID9MVBUPFFT9M8K8B5MO9NV_1" hidden="1">'Note 1-4'!$B$4:$C$5</definedName>
    <definedName name="BEx5JQCNT9Y4RM306CHC8IPY3HBZ" localSheetId="3" hidden="1">'Note 8'!#REF!</definedName>
    <definedName name="BEx5JQCNT9Y4RM306CHC8IPY3HBZ" localSheetId="4" hidden="1">'Note 9'!$A$4</definedName>
    <definedName name="BEx5JQCNT9Y4RM306CHC8IPY3HBZ" hidden="1">#REF!</definedName>
    <definedName name="BEx5JQCNT9Y4RM306CHC8IPY3HBZ_1" hidden="1">'Note 1-4'!$B$4</definedName>
    <definedName name="BEx5MVXTKNBXHNWTL43C670E4KXC" localSheetId="3" hidden="1">'Note 8'!#REF!</definedName>
    <definedName name="BEx5MVXTKNBXHNWTL43C670E4KXC" localSheetId="4" hidden="1">'Note 9'!$A$4</definedName>
    <definedName name="BEx5MVXTKNBXHNWTL43C670E4KXC" hidden="1">#REF!</definedName>
    <definedName name="BEx5MVXTKNBXHNWTL43C670E4KXC_1" hidden="1">'Note 1-4'!$B$4</definedName>
    <definedName name="BEx5P796RIY2RFA1LWWTQZGPTZ9K" localSheetId="3" hidden="1">'Note 8'!$A$4:$A$9</definedName>
    <definedName name="BEx5P796RIY2RFA1LWWTQZGPTZ9K" localSheetId="4" hidden="1">'Note 9'!$A$4:$A$9</definedName>
    <definedName name="BEx5P796RIY2RFA1LWWTQZGPTZ9K" hidden="1">#REF!</definedName>
    <definedName name="BEx774N83DXLJZ54Q42PWIJZ2DN1" localSheetId="3" hidden="1">'Note 8'!#REF!</definedName>
    <definedName name="BEx774N83DXLJZ54Q42PWIJZ2DN1" localSheetId="4" hidden="1">'Note 9'!$A$4</definedName>
    <definedName name="BEx774N83DXLJZ54Q42PWIJZ2DN1" hidden="1">#REF!</definedName>
    <definedName name="BEx774N83DXLJZ54Q42PWIJZ2DN1_1" hidden="1">'Note 1-4'!$B$4</definedName>
    <definedName name="BEx78226TN58UE0CTY98YEDU0LSL" localSheetId="3" hidden="1">'Note 8'!#REF!</definedName>
    <definedName name="BEx78226TN58UE0CTY98YEDU0LSL" localSheetId="4" hidden="1">'Note 9'!$A$4</definedName>
    <definedName name="BEx78226TN58UE0CTY98YEDU0LSL" hidden="1">#REF!</definedName>
    <definedName name="BEx78226TN58UE0CTY98YEDU0LSL_1" hidden="1">'Note 1-4'!$B$4</definedName>
    <definedName name="BEx79OCP4HQ6XP8EWNGEUDLOZBBS" localSheetId="3" hidden="1">'Note 8'!#REF!</definedName>
    <definedName name="BEx79OCP4HQ6XP8EWNGEUDLOZBBS" localSheetId="4" hidden="1">'Note 9'!$A$4</definedName>
    <definedName name="BEx79OCP4HQ6XP8EWNGEUDLOZBBS" hidden="1">#REF!</definedName>
    <definedName name="BEx79OCP4HQ6XP8EWNGEUDLOZBBS_1" hidden="1">'Note 1-4'!$B$4</definedName>
    <definedName name="BEx7ABA2C9IWH5VSLVLLLCY62161" localSheetId="3" hidden="1">'Note 8'!#REF!</definedName>
    <definedName name="BEx7ABA2C9IWH5VSLVLLLCY62161" localSheetId="4" hidden="1">'Note 9'!$A$4</definedName>
    <definedName name="BEx7ABA2C9IWH5VSLVLLLCY62161" hidden="1">#REF!</definedName>
    <definedName name="BEx7ABA2C9IWH5VSLVLLLCY62161_1" hidden="1">'Note 1-4'!$B$4</definedName>
    <definedName name="BEx7B6LH6917TXOSAAQ6U7HVF018" localSheetId="3" hidden="1">'Note 8'!#REF!</definedName>
    <definedName name="BEx7B6LH6917TXOSAAQ6U7HVF018" localSheetId="4" hidden="1">'Note 9'!$A$4</definedName>
    <definedName name="BEx7B6LH6917TXOSAAQ6U7HVF018" hidden="1">#REF!</definedName>
    <definedName name="BEx7B6LH6917TXOSAAQ6U7HVF018_1" hidden="1">'Note 1-4'!$B$4</definedName>
    <definedName name="BEx7D5RWKRS4W71J4NZ6ZSFHPKFT" localSheetId="3" hidden="1">'Note 8'!#REF!</definedName>
    <definedName name="BEx7D5RWKRS4W71J4NZ6ZSFHPKFT" localSheetId="4" hidden="1">'Note 9'!$A$4</definedName>
    <definedName name="BEx7D5RWKRS4W71J4NZ6ZSFHPKFT" hidden="1">#REF!</definedName>
    <definedName name="BEx7D5RWKRS4W71J4NZ6ZSFHPKFT_1" hidden="1">'Note 1-4'!$B$4</definedName>
    <definedName name="BEx7DVJTRV44IMJIBFXELE67SZ7S" localSheetId="3" hidden="1">'Note 8'!#REF!</definedName>
    <definedName name="BEx7DVJTRV44IMJIBFXELE67SZ7S" localSheetId="4" hidden="1">'Note 9'!$A$4</definedName>
    <definedName name="BEx7DVJTRV44IMJIBFXELE67SZ7S" hidden="1">#REF!</definedName>
    <definedName name="BEx7DVJTRV44IMJIBFXELE67SZ7S_1" hidden="1">'Note 1-4'!$B$4</definedName>
    <definedName name="BEx7GR3ENYWRXXS5IT0UMEGOLGUH" localSheetId="3" hidden="1">'Note 8'!#REF!</definedName>
    <definedName name="BEx7GR3ENYWRXXS5IT0UMEGOLGUH" localSheetId="4" hidden="1">'Note 9'!$A$4</definedName>
    <definedName name="BEx7GR3ENYWRXXS5IT0UMEGOLGUH" hidden="1">#REF!</definedName>
    <definedName name="BEx7GR3ENYWRXXS5IT0UMEGOLGUH_1" hidden="1">'Note 1-4'!$B$4</definedName>
    <definedName name="BEx7H14XCXH7WEXEY1HVO53A6AGH" localSheetId="3" hidden="1">'Note 8'!#REF!</definedName>
    <definedName name="BEx7H14XCXH7WEXEY1HVO53A6AGH" localSheetId="4" hidden="1">'Note 9'!$A$4</definedName>
    <definedName name="BEx7H14XCXH7WEXEY1HVO53A6AGH" hidden="1">#REF!</definedName>
    <definedName name="BEx7H14XCXH7WEXEY1HVO53A6AGH_1" hidden="1">'Note 1-4'!$B$4</definedName>
    <definedName name="BEx7HFTIA8AC8BR8HKIN81VE1SGW" localSheetId="3" hidden="1">'Note 8'!#REF!</definedName>
    <definedName name="BEx7HFTIA8AC8BR8HKIN81VE1SGW" localSheetId="4" hidden="1">'Note 9'!$A$4</definedName>
    <definedName name="BEx7HFTIA8AC8BR8HKIN81VE1SGW" hidden="1">#REF!</definedName>
    <definedName name="BEx7HFTIA8AC8BR8HKIN81VE1SGW_1" hidden="1">'Note 1-4'!$B$4</definedName>
    <definedName name="BEx7L8XOV64OMS15ZFURFEUXLMWF" localSheetId="3" hidden="1">'Note 8'!#REF!</definedName>
    <definedName name="BEx7L8XOV64OMS15ZFURFEUXLMWF" localSheetId="4" hidden="1">'Note 9'!$A$4</definedName>
    <definedName name="BEx7L8XOV64OMS15ZFURFEUXLMWF" hidden="1">#REF!</definedName>
    <definedName name="BEx7L8XOV64OMS15ZFURFEUXLMWF_1" hidden="1">'Note 1-4'!$B$4</definedName>
    <definedName name="BEx92S8MHFFIVRQ2YSHZNQGOFUHD" localSheetId="3" hidden="1">'Note 8'!#REF!</definedName>
    <definedName name="BEx92S8MHFFIVRQ2YSHZNQGOFUHD" localSheetId="4" hidden="1">'Note 9'!$A$4</definedName>
    <definedName name="BEx92S8MHFFIVRQ2YSHZNQGOFUHD" hidden="1">#REF!</definedName>
    <definedName name="BEx92S8MHFFIVRQ2YSHZNQGOFUHD_1" hidden="1">'Note 1-4'!$B$4</definedName>
    <definedName name="BEx93SY9RWG3HUV4YXQKXJH9FH14" localSheetId="3" hidden="1">'Note 8'!#REF!</definedName>
    <definedName name="BEx93SY9RWG3HUV4YXQKXJH9FH14" localSheetId="4" hidden="1">'Note 9'!$A$4</definedName>
    <definedName name="BEx93SY9RWG3HUV4YXQKXJH9FH14" hidden="1">#REF!</definedName>
    <definedName name="BEx93SY9RWG3HUV4YXQKXJH9FH14_1" hidden="1">'Note 1-4'!$B$4</definedName>
    <definedName name="BEx9871KU0N99P0900EAK69VFYT2" localSheetId="3" hidden="1">'Note 8'!#REF!</definedName>
    <definedName name="BEx9871KU0N99P0900EAK69VFYT2" localSheetId="4" hidden="1">'Note 9'!$A$4</definedName>
    <definedName name="BEx9871KU0N99P0900EAK69VFYT2" hidden="1">#REF!</definedName>
    <definedName name="BEx9871KU0N99P0900EAK69VFYT2_1" hidden="1">'Note 1-4'!$B$4</definedName>
    <definedName name="BEx9AV8W1FAWF5BHATYEN47X12JN" localSheetId="3" hidden="1">'Note 8'!#REF!</definedName>
    <definedName name="BEx9AV8W1FAWF5BHATYEN47X12JN" localSheetId="4" hidden="1">'Note 9'!$A$4</definedName>
    <definedName name="BEx9AV8W1FAWF5BHATYEN47X12JN" hidden="1">#REF!</definedName>
    <definedName name="BEx9AV8W1FAWF5BHATYEN47X12JN_1" hidden="1">'Note 1-4'!$B$4</definedName>
    <definedName name="BEx9E2BZ2B1R41FMGJCJ7JLGLUAJ" localSheetId="3" hidden="1">'Note 8'!$A$4:$A$5</definedName>
    <definedName name="BEx9E2BZ2B1R41FMGJCJ7JLGLUAJ" localSheetId="4" hidden="1">'Note 9'!$A$4:$A$5</definedName>
    <definedName name="BEx9E2BZ2B1R41FMGJCJ7JLGLUAJ" hidden="1">#REF!</definedName>
    <definedName name="BEx9E2BZ2B1R41FMGJCJ7JLGLUAJ_1" hidden="1">'Note 1-4'!$B$4:$C$5</definedName>
    <definedName name="BEx9GY6BVFQGCLMOWVT6PIC9WP5X" localSheetId="3" hidden="1">'Note 8'!#REF!</definedName>
    <definedName name="BEx9GY6BVFQGCLMOWVT6PIC9WP5X" localSheetId="4" hidden="1">'Note 9'!$A$4</definedName>
    <definedName name="BEx9GY6BVFQGCLMOWVT6PIC9WP5X" hidden="1">#REF!</definedName>
    <definedName name="BEx9GY6BVFQGCLMOWVT6PIC9WP5X_1" hidden="1">'Note 1-4'!$B$4</definedName>
    <definedName name="BEx9H04IB14E1437FF2OIRRWBSD7" localSheetId="3" hidden="1">'Note 8'!#REF!</definedName>
    <definedName name="BEx9H04IB14E1437FF2OIRRWBSD7" localSheetId="4" hidden="1">'Note 9'!$A$4</definedName>
    <definedName name="BEx9H04IB14E1437FF2OIRRWBSD7" hidden="1">#REF!</definedName>
    <definedName name="BEx9H04IB14E1437FF2OIRRWBSD7_1" hidden="1">'Note 1-4'!$B$4</definedName>
    <definedName name="BExB1S5T4IF5TR9SOLXI3TV6M7AJ" localSheetId="3" hidden="1">'Note 8'!$A$4:$A$9</definedName>
    <definedName name="BExB1S5T4IF5TR9SOLXI3TV6M7AJ" localSheetId="4" hidden="1">'Note 9'!$A$4:$A$9</definedName>
    <definedName name="BExB1S5T4IF5TR9SOLXI3TV6M7AJ" hidden="1">#REF!</definedName>
    <definedName name="BExB806PAXX70XUTA3ZI7OORD78R" localSheetId="3" hidden="1">'Note 8'!#REF!</definedName>
    <definedName name="BExB806PAXX70XUTA3ZI7OORD78R" localSheetId="4" hidden="1">'Note 9'!$A$4</definedName>
    <definedName name="BExB806PAXX70XUTA3ZI7OORD78R" hidden="1">#REF!</definedName>
    <definedName name="BExB806PAXX70XUTA3ZI7OORD78R_1" hidden="1">'Note 1-4'!$B$4</definedName>
    <definedName name="BExBBV8XVMD9CKZY711T0BN7H3PM" localSheetId="3" hidden="1">'Note 8'!#REF!</definedName>
    <definedName name="BExBBV8XVMD9CKZY711T0BN7H3PM" localSheetId="4" hidden="1">'Note 9'!$A$4</definedName>
    <definedName name="BExBBV8XVMD9CKZY711T0BN7H3PM" hidden="1">#REF!</definedName>
    <definedName name="BExBBV8XVMD9CKZY711T0BN7H3PM_1" hidden="1">'Note 1-4'!$B$4</definedName>
    <definedName name="BExBCRBEYR2KZ8FAQFZ2NHY13WIY" localSheetId="3" hidden="1">'Note 8'!#REF!</definedName>
    <definedName name="BExBCRBEYR2KZ8FAQFZ2NHY13WIY" localSheetId="4" hidden="1">'Note 9'!$A$4</definedName>
    <definedName name="BExBCRBEYR2KZ8FAQFZ2NHY13WIY" hidden="1">#REF!</definedName>
    <definedName name="BExBCRBEYR2KZ8FAQFZ2NHY13WIY_1" hidden="1">'Note 1-4'!$B$4</definedName>
    <definedName name="BExCTYS2KX0QANOLT8LGZ9WV3S3T" localSheetId="3" hidden="1">'Note 8'!#REF!</definedName>
    <definedName name="BExCTYS2KX0QANOLT8LGZ9WV3S3T" localSheetId="4" hidden="1">'Note 9'!$A$4</definedName>
    <definedName name="BExCTYS2KX0QANOLT8LGZ9WV3S3T" hidden="1">#REF!</definedName>
    <definedName name="BExCTYS2KX0QANOLT8LGZ9WV3S3T_1" hidden="1">'Note 1-4'!$B$4</definedName>
    <definedName name="BExCVHBNLOHNFS0JAV3I1XGPNH9W" localSheetId="3" hidden="1">'Note 8'!#REF!</definedName>
    <definedName name="BExCVHBNLOHNFS0JAV3I1XGPNH9W" localSheetId="4" hidden="1">'Note 9'!$A$4</definedName>
    <definedName name="BExCVHBNLOHNFS0JAV3I1XGPNH9W" hidden="1">#REF!</definedName>
    <definedName name="BExCVHBNLOHNFS0JAV3I1XGPNH9W_1" hidden="1">'Note 1-4'!$B$4</definedName>
    <definedName name="BExCXQUFBMXQ1650735H48B1AZT3" localSheetId="3" hidden="1">'Note 8'!#REF!</definedName>
    <definedName name="BExCXQUFBMXQ1650735H48B1AZT3" localSheetId="4" hidden="1">'Note 9'!$A$4</definedName>
    <definedName name="BExCXQUFBMXQ1650735H48B1AZT3" hidden="1">#REF!</definedName>
    <definedName name="BExCXQUFBMXQ1650735H48B1AZT3_1" hidden="1">'Note 1-4'!$B$4</definedName>
    <definedName name="BExEWNBGQS1U2LW3W84T4LSJ9K00" localSheetId="3" hidden="1">'Note 8'!#REF!</definedName>
    <definedName name="BExEWNBGQS1U2LW3W84T4LSJ9K00" localSheetId="4" hidden="1">'Note 9'!$A$4</definedName>
    <definedName name="BExEWNBGQS1U2LW3W84T4LSJ9K00" hidden="1">#REF!</definedName>
    <definedName name="BExEWNBGQS1U2LW3W84T4LSJ9K00_1" hidden="1">'Note 1-4'!$B$4</definedName>
    <definedName name="BExF37C1YKBT79Z9SOJAG5MXQGTU" localSheetId="3" hidden="1">'Note 8'!#REF!</definedName>
    <definedName name="BExF37C1YKBT79Z9SOJAG5MXQGTU" localSheetId="4" hidden="1">'Note 9'!$A$4</definedName>
    <definedName name="BExF37C1YKBT79Z9SOJAG5MXQGTU" hidden="1">#REF!</definedName>
    <definedName name="BExF37C1YKBT79Z9SOJAG5MXQGTU_1" hidden="1">'Note 1-4'!$B$4</definedName>
    <definedName name="BExF6RR76KNVIXGJOVFO8GDILKGZ" localSheetId="3" hidden="1">'Note 8'!#REF!</definedName>
    <definedName name="BExF6RR76KNVIXGJOVFO8GDILKGZ" localSheetId="4" hidden="1">'Note 9'!$A$4</definedName>
    <definedName name="BExF6RR76KNVIXGJOVFO8GDILKGZ" hidden="1">#REF!</definedName>
    <definedName name="BExF6RR76KNVIXGJOVFO8GDILKGZ_1" hidden="1">'Note 1-4'!$B$4</definedName>
    <definedName name="BExGPID72Y4Y619LWASUQZKZHJNC" localSheetId="3" hidden="1">'Note 8'!#REF!</definedName>
    <definedName name="BExGPID72Y4Y619LWASUQZKZHJNC" localSheetId="4" hidden="1">'Note 9'!$A$4</definedName>
    <definedName name="BExGPID72Y4Y619LWASUQZKZHJNC" hidden="1">#REF!</definedName>
    <definedName name="BExGPID72Y4Y619LWASUQZKZHJNC_1" hidden="1">'Note 1-4'!$B$4</definedName>
    <definedName name="BExGW2Z7AMPG6H9EXA9ML6EZVGGA" localSheetId="3" hidden="1">'Note 8'!#REF!</definedName>
    <definedName name="BExGW2Z7AMPG6H9EXA9ML6EZVGGA" localSheetId="4" hidden="1">'Note 9'!$A$4</definedName>
    <definedName name="BExGW2Z7AMPG6H9EXA9ML6EZVGGA" hidden="1">#REF!</definedName>
    <definedName name="BExGW2Z7AMPG6H9EXA9ML6EZVGGA_1" hidden="1">'Note 1-4'!$B$4</definedName>
    <definedName name="BExGY6SU3SYVCJ3AG2ITY59SAZ5A" localSheetId="3" hidden="1">'Note 8'!$A$4:$A$5</definedName>
    <definedName name="BExGY6SU3SYVCJ3AG2ITY59SAZ5A" localSheetId="4" hidden="1">'Note 9'!$A$4:$A$5</definedName>
    <definedName name="BExGY6SU3SYVCJ3AG2ITY59SAZ5A" hidden="1">#REF!</definedName>
    <definedName name="BExGY6SU3SYVCJ3AG2ITY59SAZ5A_1" hidden="1">'Note 1-4'!$B$4:$C$5</definedName>
    <definedName name="BExIORA3GK78T7C7SNBJJUONJ0LS" localSheetId="3" hidden="1">'Note 8'!#REF!</definedName>
    <definedName name="BExIORA3GK78T7C7SNBJJUONJ0LS" localSheetId="4" hidden="1">'Note 9'!$A$4</definedName>
    <definedName name="BExIORA3GK78T7C7SNBJJUONJ0LS" hidden="1">#REF!</definedName>
    <definedName name="BExIORA3GK78T7C7SNBJJUONJ0LS_1" hidden="1">'Note 1-4'!$B$4</definedName>
    <definedName name="BExIOTZ5EFZ2NASVQ05RH15HRSW6" localSheetId="3" hidden="1">'Note 8'!#REF!</definedName>
    <definedName name="BExIOTZ5EFZ2NASVQ05RH15HRSW6" localSheetId="4" hidden="1">'Note 9'!$A$4</definedName>
    <definedName name="BExIOTZ5EFZ2NASVQ05RH15HRSW6" hidden="1">#REF!</definedName>
    <definedName name="BExIOTZ5EFZ2NASVQ05RH15HRSW6_1" hidden="1">'Note 1-4'!$B$4</definedName>
    <definedName name="BExIQ5S19ITB0NDRUN4XV7B905ED" localSheetId="3" hidden="1">'Note 8'!#REF!</definedName>
    <definedName name="BExIQ5S19ITB0NDRUN4XV7B905ED" localSheetId="4" hidden="1">'Note 9'!$A$4</definedName>
    <definedName name="BExIQ5S19ITB0NDRUN4XV7B905ED" hidden="1">#REF!</definedName>
    <definedName name="BExIQ5S19ITB0NDRUN4XV7B905ED_1" hidden="1">'Note 1-4'!$B$4</definedName>
    <definedName name="BExIS4T0DRF57HYO7OGG72KBOFOI" localSheetId="3" hidden="1">'Note 8'!$A$4:$A$9</definedName>
    <definedName name="BExIS4T0DRF57HYO7OGG72KBOFOI" localSheetId="4" hidden="1">'Note 9'!$A$4:$A$9</definedName>
    <definedName name="BExIS4T0DRF57HYO7OGG72KBOFOI" hidden="1">#REF!</definedName>
    <definedName name="BExIS4T0DRF57HYO7OGG72KBOFOI_1" hidden="1">'Note 1-4'!$B$4:$C$13</definedName>
    <definedName name="BExIV2LM38XPLRTWT0R44TMQ59E5" localSheetId="3" hidden="1">'Note 8'!#REF!</definedName>
    <definedName name="BExIV2LM38XPLRTWT0R44TMQ59E5" localSheetId="4" hidden="1">'Note 9'!$A$4</definedName>
    <definedName name="BExIV2LM38XPLRTWT0R44TMQ59E5" hidden="1">#REF!</definedName>
    <definedName name="BExIV2LM38XPLRTWT0R44TMQ59E5_1" hidden="1">'Note 1-4'!$B$4</definedName>
    <definedName name="BExIVCXWL6H5LD9DHDIA4F5U9TQL" localSheetId="3" hidden="1">'Note 8'!#REF!</definedName>
    <definedName name="BExIVCXWL6H5LD9DHDIA4F5U9TQL" localSheetId="4" hidden="1">'Note 9'!$A$4</definedName>
    <definedName name="BExIVCXWL6H5LD9DHDIA4F5U9TQL" hidden="1">#REF!</definedName>
    <definedName name="BExIVCXWL6H5LD9DHDIA4F5U9TQL_1" hidden="1">'Note 1-4'!$B$4</definedName>
    <definedName name="BExIZ4K0EZJK6PW3L8SVKTJFSWW9" localSheetId="3" hidden="1">'Note 8'!#REF!</definedName>
    <definedName name="BExIZ4K0EZJK6PW3L8SVKTJFSWW9" localSheetId="4" hidden="1">'Note 9'!$A$4:$A$4</definedName>
    <definedName name="BExIZ4K0EZJK6PW3L8SVKTJFSWW9" hidden="1">#REF!</definedName>
    <definedName name="BExIZ4K0EZJK6PW3L8SVKTJFSWW9_1" hidden="1">'Note 1-4'!$B$4:$B$4</definedName>
    <definedName name="BExIZY2PUZ0OF9YKK1B13IW0VS6G" localSheetId="3" hidden="1">'Note 8'!#REF!</definedName>
    <definedName name="BExIZY2PUZ0OF9YKK1B13IW0VS6G" localSheetId="4" hidden="1">'Note 9'!$A$4</definedName>
    <definedName name="BExIZY2PUZ0OF9YKK1B13IW0VS6G" hidden="1">#REF!</definedName>
    <definedName name="BExIZY2PUZ0OF9YKK1B13IW0VS6G_1" hidden="1">'Note 1-4'!$B$4</definedName>
    <definedName name="BExJ0DYJWXGE7DA39PYL3WM05U9O" localSheetId="3" hidden="1">'Note 8'!#REF!</definedName>
    <definedName name="BExJ0DYJWXGE7DA39PYL3WM05U9O" localSheetId="4" hidden="1">'Note 9'!$A$4</definedName>
    <definedName name="BExJ0DYJWXGE7DA39PYL3WM05U9O" hidden="1">#REF!</definedName>
    <definedName name="BExJ0DYJWXGE7DA39PYL3WM05U9O_1" hidden="1">'Note 1-4'!$B$4</definedName>
    <definedName name="BExKINSBB6RS7I489QHMCOMU4Z2X" localSheetId="3" hidden="1">'Note 8'!#REF!</definedName>
    <definedName name="BExKINSBB6RS7I489QHMCOMU4Z2X" localSheetId="4" hidden="1">'Note 9'!$A$4</definedName>
    <definedName name="BExKINSBB6RS7I489QHMCOMU4Z2X" hidden="1">#REF!</definedName>
    <definedName name="BExKINSBB6RS7I489QHMCOMU4Z2X_1" hidden="1">'Note 1-4'!$B$4</definedName>
    <definedName name="BExKNZLD7UATC1MYRNJD8H2NH4KU" localSheetId="3" hidden="1">'Note 8'!#REF!</definedName>
    <definedName name="BExKNZLD7UATC1MYRNJD8H2NH4KU" localSheetId="4" hidden="1">'Note 9'!$A$4</definedName>
    <definedName name="BExKNZLD7UATC1MYRNJD8H2NH4KU" hidden="1">#REF!</definedName>
    <definedName name="BExKNZLD7UATC1MYRNJD8H2NH4KU_1" hidden="1">'Note 1-4'!$B$4</definedName>
    <definedName name="BExKR8RZSEHW184G0Z56B4EGNU72" localSheetId="3" hidden="1">'Note 8'!$A$4:$A$9</definedName>
    <definedName name="BExKR8RZSEHW184G0Z56B4EGNU72" localSheetId="4" hidden="1">'Note 9'!$A$4:$A$9</definedName>
    <definedName name="BExKR8RZSEHW184G0Z56B4EGNU72" hidden="1">#REF!</definedName>
    <definedName name="BExKR8RZSEHW184G0Z56B4EGNU72_1" hidden="1">'Note 1-4'!$B$4:$C$12</definedName>
    <definedName name="BExKSU0MKNAVZYYPKCYTZDWQX4R8" localSheetId="3" hidden="1">'Note 8'!$A$4:$A$9</definedName>
    <definedName name="BExKSU0MKNAVZYYPKCYTZDWQX4R8" localSheetId="4" hidden="1">'Note 9'!$A$4:$A$9</definedName>
    <definedName name="BExKSU0MKNAVZYYPKCYTZDWQX4R8" hidden="1">#REF!</definedName>
    <definedName name="BExKSU0MKNAVZYYPKCYTZDWQX4R8_1" hidden="1">'Note 1-4'!$B$4:$C$13</definedName>
    <definedName name="BExMB4QRS0R3MTB4CMUHFZ84LNZQ" localSheetId="3" hidden="1">'Note 8'!#REF!</definedName>
    <definedName name="BExMB4QRS0R3MTB4CMUHFZ84LNZQ" localSheetId="4" hidden="1">'Note 9'!$A$4</definedName>
    <definedName name="BExMB4QRS0R3MTB4CMUHFZ84LNZQ" hidden="1">#REF!</definedName>
    <definedName name="BExMB4QRS0R3MTB4CMUHFZ84LNZQ_1" hidden="1">'Note 1-4'!$B$4</definedName>
    <definedName name="BExMBFTZV4Q1A5KG25C1N9PHQNSW" localSheetId="3" hidden="1">'Note 8'!#REF!</definedName>
    <definedName name="BExMBFTZV4Q1A5KG25C1N9PHQNSW" localSheetId="4" hidden="1">'Note 9'!$A$4</definedName>
    <definedName name="BExMBFTZV4Q1A5KG25C1N9PHQNSW" hidden="1">#REF!</definedName>
    <definedName name="BExMBFTZV4Q1A5KG25C1N9PHQNSW_1" hidden="1">'Note 1-4'!$B$4</definedName>
    <definedName name="BExME2U47N8LZG0BPJ49ANY5QVV2" localSheetId="3" hidden="1">'Note 8'!#REF!</definedName>
    <definedName name="BExME2U47N8LZG0BPJ49ANY5QVV2" localSheetId="4" hidden="1">'Note 9'!$A$4</definedName>
    <definedName name="BExME2U47N8LZG0BPJ49ANY5QVV2" hidden="1">#REF!</definedName>
    <definedName name="BExME2U47N8LZG0BPJ49ANY5QVV2_1" hidden="1">'Note 1-4'!$B$4</definedName>
    <definedName name="BExME88DH5DUKMUFI9FNVECXFD2E" localSheetId="3" hidden="1">'Note 8'!$A$4:$A$5</definedName>
    <definedName name="BExME88DH5DUKMUFI9FNVECXFD2E" localSheetId="4" hidden="1">'Note 9'!$A$4:$A$5</definedName>
    <definedName name="BExME88DH5DUKMUFI9FNVECXFD2E" hidden="1">#REF!</definedName>
    <definedName name="BExME88DH5DUKMUFI9FNVECXFD2E_1" hidden="1">'Note 1-4'!$B$4:$C$5</definedName>
    <definedName name="BExMPOBH04JMDO6Z8DMSEJZM4ANN" localSheetId="3" hidden="1">'Note 8'!#REF!</definedName>
    <definedName name="BExMPOBH04JMDO6Z8DMSEJZM4ANN" localSheetId="4" hidden="1">'Note 9'!$A$4</definedName>
    <definedName name="BExMPOBH04JMDO6Z8DMSEJZM4ANN" hidden="1">#REF!</definedName>
    <definedName name="BExMPOBH04JMDO6Z8DMSEJZM4ANN_1" hidden="1">'Note 1-4'!$B$4</definedName>
    <definedName name="BExMRU3ACIU0RD2BNWO55LH5U2BR" localSheetId="3" hidden="1">'Note 8'!#REF!</definedName>
    <definedName name="BExMRU3ACIU0RD2BNWO55LH5U2BR" localSheetId="4" hidden="1">'Note 9'!$A$4</definedName>
    <definedName name="BExMRU3ACIU0RD2BNWO55LH5U2BR" hidden="1">#REF!</definedName>
    <definedName name="BExMRU3ACIU0RD2BNWO55LH5U2BR_1" hidden="1">'Note 1-4'!$B$4</definedName>
    <definedName name="BExO937E20IHMGQOZMECL3VZC7OX" localSheetId="3" hidden="1">'Note 8'!#REF!</definedName>
    <definedName name="BExO937E20IHMGQOZMECL3VZC7OX" localSheetId="4" hidden="1">'Note 9'!$A$4</definedName>
    <definedName name="BExO937E20IHMGQOZMECL3VZC7OX" hidden="1">#REF!</definedName>
    <definedName name="BExO937E20IHMGQOZMECL3VZC7OX_1" hidden="1">'Note 1-4'!$B$4</definedName>
    <definedName name="BExO9SDRI1M6KMHXSG3AE5L0F2U3" localSheetId="3" hidden="1">'Note 8'!#REF!</definedName>
    <definedName name="BExO9SDRI1M6KMHXSG3AE5L0F2U3" localSheetId="4" hidden="1">'Note 9'!$A$4</definedName>
    <definedName name="BExO9SDRI1M6KMHXSG3AE5L0F2U3" hidden="1">#REF!</definedName>
    <definedName name="BExO9SDRI1M6KMHXSG3AE5L0F2U3_1" hidden="1">'Note 1-4'!$B$4</definedName>
    <definedName name="BExOBEZ0IE2WBEYY3D3CMRI72N1K" localSheetId="3" hidden="1">'Note 8'!#REF!</definedName>
    <definedName name="BExOBEZ0IE2WBEYY3D3CMRI72N1K" localSheetId="4" hidden="1">'Note 9'!$A$4</definedName>
    <definedName name="BExOBEZ0IE2WBEYY3D3CMRI72N1K" hidden="1">#REF!</definedName>
    <definedName name="BExOBEZ0IE2WBEYY3D3CMRI72N1K_1" hidden="1">'Note 1-4'!$B$4</definedName>
    <definedName name="BExOHL75H3OT4WAKKPUXIVXWFVDS" localSheetId="3" hidden="1">'Note 8'!#REF!</definedName>
    <definedName name="BExOHL75H3OT4WAKKPUXIVXWFVDS" localSheetId="4" hidden="1">'Note 9'!$A$4</definedName>
    <definedName name="BExOHL75H3OT4WAKKPUXIVXWFVDS" hidden="1">#REF!</definedName>
    <definedName name="BExOHL75H3OT4WAKKPUXIVXWFVDS_1" hidden="1">'Note 1-4'!$B$4</definedName>
    <definedName name="BExOPFNYRBL0BFM23LZBJTADNOE4" localSheetId="3" hidden="1">'Note 8'!#REF!</definedName>
    <definedName name="BExOPFNYRBL0BFM23LZBJTADNOE4" localSheetId="4" hidden="1">'Note 9'!$A$4</definedName>
    <definedName name="BExOPFNYRBL0BFM23LZBJTADNOE4" hidden="1">#REF!</definedName>
    <definedName name="BExOPFNYRBL0BFM23LZBJTADNOE4_1" hidden="1">'Note 1-4'!$B$4</definedName>
    <definedName name="BExQ5SPMSOCJYLAY20NB5A6O32RE" localSheetId="3" hidden="1">'Note 8'!#REF!</definedName>
    <definedName name="BExQ5SPMSOCJYLAY20NB5A6O32RE" localSheetId="4" hidden="1">'Note 9'!$A$4</definedName>
    <definedName name="BExQ5SPMSOCJYLAY20NB5A6O32RE" hidden="1">#REF!</definedName>
    <definedName name="BExQ5SPMSOCJYLAY20NB5A6O32RE_1" hidden="1">'Note 1-4'!$B$4</definedName>
    <definedName name="BExQ84MJB94HL3BWRN50M4NCB6Z0" localSheetId="3" hidden="1">'Note 8'!#REF!</definedName>
    <definedName name="BExQ84MJB94HL3BWRN50M4NCB6Z0" localSheetId="4" hidden="1">'Note 9'!$A$4</definedName>
    <definedName name="BExQ84MJB94HL3BWRN50M4NCB6Z0" hidden="1">#REF!</definedName>
    <definedName name="BExQ84MJB94HL3BWRN50M4NCB6Z0_1" hidden="1">'Note 1-4'!$B$4</definedName>
    <definedName name="BExQ8583ZE00NW7T9OF11OT9IA14" localSheetId="3" hidden="1">'Note 8'!#REF!</definedName>
    <definedName name="BExQ8583ZE00NW7T9OF11OT9IA14" localSheetId="4" hidden="1">'Note 9'!$A$4</definedName>
    <definedName name="BExQ8583ZE00NW7T9OF11OT9IA14" hidden="1">#REF!</definedName>
    <definedName name="BExQ8583ZE00NW7T9OF11OT9IA14_1" hidden="1">'Note 1-4'!$B$4</definedName>
    <definedName name="BExQ8DM90XJ6GCJIK9LC5O82I2TJ" localSheetId="3" hidden="1">'Note 8'!#REF!</definedName>
    <definedName name="BExQ8DM90XJ6GCJIK9LC5O82I2TJ" localSheetId="4" hidden="1">'Note 9'!$A$4</definedName>
    <definedName name="BExQ8DM90XJ6GCJIK9LC5O82I2TJ" hidden="1">#REF!</definedName>
    <definedName name="BExQ8DM90XJ6GCJIK9LC5O82I2TJ_1" hidden="1">'Note 1-4'!$B$4</definedName>
    <definedName name="BExQAG8PP8R5NJKNQD1U4QOSD6X5" localSheetId="3" hidden="1">'Note 8'!#REF!</definedName>
    <definedName name="BExQAG8PP8R5NJKNQD1U4QOSD6X5" localSheetId="4" hidden="1">'Note 9'!$A$4</definedName>
    <definedName name="BExQAG8PP8R5NJKNQD1U4QOSD6X5" hidden="1">#REF!</definedName>
    <definedName name="BExQAG8PP8R5NJKNQD1U4QOSD6X5_1" hidden="1">'Note 1-4'!$B$4</definedName>
    <definedName name="BExQFEEV7627R8TYZCM28C6V6WHE" localSheetId="3" hidden="1">'Note 8'!#REF!</definedName>
    <definedName name="BExQFEEV7627R8TYZCM28C6V6WHE" localSheetId="4" hidden="1">'Note 9'!$A$4</definedName>
    <definedName name="BExQFEEV7627R8TYZCM28C6V6WHE" hidden="1">#REF!</definedName>
    <definedName name="BExQFEEV7627R8TYZCM28C6V6WHE_1" hidden="1">'Note 1-4'!$B$4</definedName>
    <definedName name="BExQH9P2MCXAJOVEO4GFQT6MNW22" localSheetId="3" hidden="1">'Note 8'!#REF!</definedName>
    <definedName name="BExQH9P2MCXAJOVEO4GFQT6MNW22" localSheetId="4" hidden="1">'Note 9'!$A$4</definedName>
    <definedName name="BExQH9P2MCXAJOVEO4GFQT6MNW22" hidden="1">#REF!</definedName>
    <definedName name="BExQH9P2MCXAJOVEO4GFQT6MNW22_1" hidden="1">'Note 1-4'!$B$4</definedName>
    <definedName name="BExQIS8O6R36CI01XRY9ISM99TW9" localSheetId="3" hidden="1">'Note 8'!#REF!</definedName>
    <definedName name="BExQIS8O6R36CI01XRY9ISM99TW9" localSheetId="4" hidden="1">'Note 9'!$A$4</definedName>
    <definedName name="BExQIS8O6R36CI01XRY9ISM99TW9" hidden="1">#REF!</definedName>
    <definedName name="BExQIS8O6R36CI01XRY9ISM99TW9_1" hidden="1">'Note 1-4'!$B$4</definedName>
    <definedName name="BExS5DRER9US6NXY9ATYT41KZII3" localSheetId="3" hidden="1">'Note 8'!#REF!</definedName>
    <definedName name="BExS5DRER9US6NXY9ATYT41KZII3" localSheetId="4" hidden="1">'Note 9'!$A$4</definedName>
    <definedName name="BExS5DRER9US6NXY9ATYT41KZII3" hidden="1">#REF!</definedName>
    <definedName name="BExS5DRER9US6NXY9ATYT41KZII3_1" hidden="1">'Note 1-4'!$B$4</definedName>
    <definedName name="BExS8R51C8RM2FS6V6IRTYO9GA4A" localSheetId="3" hidden="1">'Note 8'!#REF!</definedName>
    <definedName name="BExS8R51C8RM2FS6V6IRTYO9GA4A" localSheetId="4" hidden="1">'Note 9'!$A$4</definedName>
    <definedName name="BExS8R51C8RM2FS6V6IRTYO9GA4A" hidden="1">#REF!</definedName>
    <definedName name="BExS8R51C8RM2FS6V6IRTYO9GA4A_1" hidden="1">'Note 1-4'!$B$4</definedName>
    <definedName name="BExTU75IOII1V5O0C9X2VAYYVJUG" localSheetId="3" hidden="1">'Note 8'!#REF!</definedName>
    <definedName name="BExTU75IOII1V5O0C9X2VAYYVJUG" localSheetId="4" hidden="1">'Note 9'!$A$4</definedName>
    <definedName name="BExTU75IOII1V5O0C9X2VAYYVJUG" hidden="1">#REF!</definedName>
    <definedName name="BExTU75IOII1V5O0C9X2VAYYVJUG_1" hidden="1">'Note 1-4'!$B$4</definedName>
    <definedName name="BExTUWXFQHINU66YG82BI20ATMB5" localSheetId="3" hidden="1">'Note 8'!$A$4:$A$9</definedName>
    <definedName name="BExTUWXFQHINU66YG82BI20ATMB5" localSheetId="4" hidden="1">'Note 9'!$A$4:$A$9</definedName>
    <definedName name="BExTUWXFQHINU66YG82BI20ATMB5" hidden="1">#REF!</definedName>
    <definedName name="BExTUWXFQHINU66YG82BI20ATMB5_1" hidden="1">'Note 1-4'!$B$4:$C$12</definedName>
    <definedName name="BExTV67VIM8PV6KO253M4DUBJQLC" localSheetId="3" hidden="1">'Note 8'!#REF!</definedName>
    <definedName name="BExTV67VIM8PV6KO253M4DUBJQLC" localSheetId="4" hidden="1">'Note 9'!$A$4</definedName>
    <definedName name="BExTV67VIM8PV6KO253M4DUBJQLC" hidden="1">#REF!</definedName>
    <definedName name="BExTV67VIM8PV6KO253M4DUBJQLC_1" hidden="1">'Note 1-4'!$B$4</definedName>
    <definedName name="BExTWB4LA1PODQOH4LDTHQKBN16K" localSheetId="3" hidden="1">'Note 8'!#REF!</definedName>
    <definedName name="BExTWB4LA1PODQOH4LDTHQKBN16K" localSheetId="4" hidden="1">'Note 9'!$A$4</definedName>
    <definedName name="BExTWB4LA1PODQOH4LDTHQKBN16K" hidden="1">#REF!</definedName>
    <definedName name="BExTWB4LA1PODQOH4LDTHQKBN16K_1" hidden="1">'Note 1-4'!$B$4</definedName>
    <definedName name="BExTZ8X5G9S3PA4FPSNK7T69W7QT" localSheetId="3" hidden="1">'Note 8'!#REF!</definedName>
    <definedName name="BExTZ8X5G9S3PA4FPSNK7T69W7QT" localSheetId="4" hidden="1">'Note 9'!$A$4</definedName>
    <definedName name="BExTZ8X5G9S3PA4FPSNK7T69W7QT" hidden="1">#REF!</definedName>
    <definedName name="BExTZ8X5G9S3PA4FPSNK7T69W7QT_1" hidden="1">'Note 1-4'!$B$4</definedName>
    <definedName name="BExU0HKTO8WJDQDWRTUK5TETM3HS" localSheetId="3" hidden="1">'Note 8'!#REF!</definedName>
    <definedName name="BExU0HKTO8WJDQDWRTUK5TETM3HS" localSheetId="4" hidden="1">'Note 9'!$A$4</definedName>
    <definedName name="BExU0HKTO8WJDQDWRTUK5TETM3HS" hidden="1">#REF!</definedName>
    <definedName name="BExU0HKTO8WJDQDWRTUK5TETM3HS_1" hidden="1">'Note 1-4'!$B$4</definedName>
    <definedName name="BExU1GXUTLRPJN4MRINLAPHSZQFG" localSheetId="3" hidden="1">'Note 8'!#REF!</definedName>
    <definedName name="BExU1GXUTLRPJN4MRINLAPHSZQFG" localSheetId="4" hidden="1">'Note 9'!$A$4</definedName>
    <definedName name="BExU1GXUTLRPJN4MRINLAPHSZQFG" hidden="1">#REF!</definedName>
    <definedName name="BExU1GXUTLRPJN4MRINLAPHSZQFG_1" hidden="1">'Note 1-4'!$B$4</definedName>
    <definedName name="BExU2M5CK6XK55UIHDVYRXJJJRI4" localSheetId="3" hidden="1">'Note 8'!#REF!</definedName>
    <definedName name="BExU2M5CK6XK55UIHDVYRXJJJRI4" localSheetId="4" hidden="1">'Note 9'!$A$4</definedName>
    <definedName name="BExU2M5CK6XK55UIHDVYRXJJJRI4" hidden="1">#REF!</definedName>
    <definedName name="BExU2M5CK6XK55UIHDVYRXJJJRI4_1" hidden="1">'Note 1-4'!$B$4</definedName>
    <definedName name="BExU9GCSO5YILIKG6VAHN13DL75K" localSheetId="3" hidden="1">'Note 8'!#REF!</definedName>
    <definedName name="BExU9GCSO5YILIKG6VAHN13DL75K" localSheetId="4" hidden="1">'Note 9'!$A$4</definedName>
    <definedName name="BExU9GCSO5YILIKG6VAHN13DL75K" hidden="1">#REF!</definedName>
    <definedName name="BExU9GCSO5YILIKG6VAHN13DL75K_1" hidden="1">'Note 1-4'!$B$4</definedName>
    <definedName name="BExVTXLMYR87BC04D1ERALPUFVPG" localSheetId="3" hidden="1">'Note 8'!#REF!</definedName>
    <definedName name="BExVTXLMYR87BC04D1ERALPUFVPG" localSheetId="4" hidden="1">'Note 9'!$A$4</definedName>
    <definedName name="BExVTXLMYR87BC04D1ERALPUFVPG" hidden="1">#REF!</definedName>
    <definedName name="BExVTXLMYR87BC04D1ERALPUFVPG_1" hidden="1">'Note 1-4'!$B$4</definedName>
    <definedName name="BExVVCEED4JEKF59OV0G3T4XFMFO" localSheetId="3" hidden="1">'Note 8'!#REF!</definedName>
    <definedName name="BExVVCEED4JEKF59OV0G3T4XFMFO" localSheetId="4" hidden="1">'Note 9'!$A$4</definedName>
    <definedName name="BExVVCEED4JEKF59OV0G3T4XFMFO" hidden="1">#REF!</definedName>
    <definedName name="BExVVCEED4JEKF59OV0G3T4XFMFO_1" hidden="1">'Note 1-4'!$B$4</definedName>
    <definedName name="BExVZBYBPOM4I4OKBRB0HY9TAPEX" localSheetId="3" hidden="1">'Note 8'!$A$4:$A$9</definedName>
    <definedName name="BExVZBYBPOM4I4OKBRB0HY9TAPEX" localSheetId="4" hidden="1">'Note 9'!$A$4:$A$9</definedName>
    <definedName name="BExVZBYBPOM4I4OKBRB0HY9TAPEX" hidden="1">#REF!</definedName>
    <definedName name="BExW1BVUYQTKMOR56MW7RVRX4L1L" localSheetId="3" hidden="1">'Note 8'!#REF!</definedName>
    <definedName name="BExW1BVUYQTKMOR56MW7RVRX4L1L" localSheetId="4" hidden="1">'Note 9'!$A$4</definedName>
    <definedName name="BExW1BVUYQTKMOR56MW7RVRX4L1L" hidden="1">#REF!</definedName>
    <definedName name="BExW1BVUYQTKMOR56MW7RVRX4L1L_1" hidden="1">'Note 1-4'!$B$4</definedName>
    <definedName name="BExW2MSCKPGF5K3I7TL4KF5ISUOL" localSheetId="3" hidden="1">'Note 8'!#REF!</definedName>
    <definedName name="BExW2MSCKPGF5K3I7TL4KF5ISUOL" localSheetId="4" hidden="1">'Note 9'!$A$4</definedName>
    <definedName name="BExW2MSCKPGF5K3I7TL4KF5ISUOL" hidden="1">#REF!</definedName>
    <definedName name="BExW2MSCKPGF5K3I7TL4KF5ISUOL_1" hidden="1">'Note 1-4'!$B$4</definedName>
    <definedName name="BExW36V9N91OHCUMGWJQL3I5P4JK" localSheetId="3" hidden="1">'Note 8'!#REF!</definedName>
    <definedName name="BExW36V9N91OHCUMGWJQL3I5P4JK" localSheetId="4" hidden="1">'Note 9'!$A$4</definedName>
    <definedName name="BExW36V9N91OHCUMGWJQL3I5P4JK" hidden="1">#REF!</definedName>
    <definedName name="BExW36V9N91OHCUMGWJQL3I5P4JK_1" hidden="1">'Note 1-4'!$B$4</definedName>
    <definedName name="BExW8T0GVY3ZYO4ACSBLHS8SH895" localSheetId="3" hidden="1">'Note 8'!#REF!</definedName>
    <definedName name="BExW8T0GVY3ZYO4ACSBLHS8SH895" localSheetId="4" hidden="1">'Note 9'!$A$4</definedName>
    <definedName name="BExW8T0GVY3ZYO4ACSBLHS8SH895" hidden="1">#REF!</definedName>
    <definedName name="BExW8T0GVY3ZYO4ACSBLHS8SH895_1" hidden="1">'Note 1-4'!$B$4</definedName>
    <definedName name="BExXRO9N1SNJZGKD90P4K7FU1J0P" localSheetId="3" hidden="1">'Note 8'!#REF!</definedName>
    <definedName name="BExXRO9N1SNJZGKD90P4K7FU1J0P" localSheetId="4" hidden="1">'Note 9'!$A$4</definedName>
    <definedName name="BExXRO9N1SNJZGKD90P4K7FU1J0P" hidden="1">#REF!</definedName>
    <definedName name="BExXRO9N1SNJZGKD90P4K7FU1J0P_1" hidden="1">'Note 1-4'!$B$4</definedName>
    <definedName name="BExXRZ20LZZCW8LVGDK0XETOTSAI" localSheetId="3" hidden="1">'Note 8'!#REF!</definedName>
    <definedName name="BExXRZ20LZZCW8LVGDK0XETOTSAI" localSheetId="4" hidden="1">'Note 9'!$A$4</definedName>
    <definedName name="BExXRZ20LZZCW8LVGDK0XETOTSAI" hidden="1">#REF!</definedName>
    <definedName name="BExXRZ20LZZCW8LVGDK0XETOTSAI_1" hidden="1">'Note 1-4'!$B$4</definedName>
    <definedName name="BExXW0K72T1Y8K1I4VZT87UY9S2G" localSheetId="3" hidden="1">'Note 8'!#REF!</definedName>
    <definedName name="BExXW0K72T1Y8K1I4VZT87UY9S2G" localSheetId="4" hidden="1">'Note 9'!$A$4</definedName>
    <definedName name="BExXW0K72T1Y8K1I4VZT87UY9S2G" hidden="1">#REF!</definedName>
    <definedName name="BExXW0K72T1Y8K1I4VZT87UY9S2G_1" hidden="1">'Note 1-4'!$B$4</definedName>
    <definedName name="BExXYDIXHQM4XAS2VVV8UV67ZK7E" localSheetId="3" hidden="1">'Note 8'!$A$4:$A$9</definedName>
    <definedName name="BExXYDIXHQM4XAS2VVV8UV67ZK7E" localSheetId="4" hidden="1">'Note 9'!$A$4:$A$9</definedName>
    <definedName name="BExXYDIXHQM4XAS2VVV8UV67ZK7E" hidden="1">#REF!</definedName>
    <definedName name="BExY0T1E034D7XAXNC6F7540LLIE" localSheetId="3" hidden="1">'Note 8'!#REF!</definedName>
    <definedName name="BExY0T1E034D7XAXNC6F7540LLIE" localSheetId="4" hidden="1">'Note 9'!$A$4</definedName>
    <definedName name="BExY0T1E034D7XAXNC6F7540LLIE" hidden="1">#REF!</definedName>
    <definedName name="BExY0T1E034D7XAXNC6F7540LLIE_1" hidden="1">'Note 1-4'!$B$4</definedName>
    <definedName name="BExY180UKNW5NIAWD6ZUYTFEH8QS" localSheetId="3" hidden="1">'Note 8'!#REF!</definedName>
    <definedName name="BExY180UKNW5NIAWD6ZUYTFEH8QS" localSheetId="4" hidden="1">'Note 9'!$A$4</definedName>
    <definedName name="BExY180UKNW5NIAWD6ZUYTFEH8QS" hidden="1">#REF!</definedName>
    <definedName name="BExY180UKNW5NIAWD6ZUYTFEH8QS_1" hidden="1">'Note 1-4'!$B$4</definedName>
    <definedName name="BExY2IXBR1SGYZH08T7QHKEFS8HA" localSheetId="3" hidden="1">'Note 8'!#REF!</definedName>
    <definedName name="BExY2IXBR1SGYZH08T7QHKEFS8HA" localSheetId="4" hidden="1">'Note 9'!$A$4</definedName>
    <definedName name="BExY2IXBR1SGYZH08T7QHKEFS8HA" hidden="1">#REF!</definedName>
    <definedName name="BExY2IXBR1SGYZH08T7QHKEFS8HA_1" hidden="1">'Note 1-4'!$B$4</definedName>
    <definedName name="BExY5515SJTJS3VM80M3YYR0WF37" localSheetId="3" hidden="1">'Note 8'!$A$4:$A$5</definedName>
    <definedName name="BExY5515SJTJS3VM80M3YYR0WF37" localSheetId="4" hidden="1">'Note 9'!$A$4:$A$5</definedName>
    <definedName name="BExY5515SJTJS3VM80M3YYR0WF37" hidden="1">#REF!</definedName>
    <definedName name="BExY5515SJTJS3VM80M3YYR0WF37_1" hidden="1">'Note 1-4'!$B$4:$C$5</definedName>
    <definedName name="BExZJ7I9T8XU4MZRKJ1VVU76V2LZ" localSheetId="3" hidden="1">'Note 8'!#REF!</definedName>
    <definedName name="BExZJ7I9T8XU4MZRKJ1VVU76V2LZ" localSheetId="4" hidden="1">'Note 9'!$A$4</definedName>
    <definedName name="BExZJ7I9T8XU4MZRKJ1VVU76V2LZ" hidden="1">#REF!</definedName>
    <definedName name="BExZJ7I9T8XU4MZRKJ1VVU76V2LZ_1" hidden="1">'Note 1-4'!$B$4</definedName>
    <definedName name="BExZQXBYEBN28QUH1KOVW6KKA5UM" localSheetId="3" hidden="1">'Note 8'!#REF!</definedName>
    <definedName name="BExZQXBYEBN28QUH1KOVW6KKA5UM" localSheetId="4" hidden="1">'Note 9'!$A$4</definedName>
    <definedName name="BExZQXBYEBN28QUH1KOVW6KKA5UM" hidden="1">#REF!</definedName>
    <definedName name="BExZQXBYEBN28QUH1KOVW6KKA5UM_1" hidden="1">'Note 1-4'!$B$4</definedName>
    <definedName name="BExZRWJP2BUVFJPO8U8ATQEP0LZU" localSheetId="3" hidden="1">'Note 8'!#REF!</definedName>
    <definedName name="BExZRWJP2BUVFJPO8U8ATQEP0LZU" localSheetId="4" hidden="1">'Note 9'!$A$4</definedName>
    <definedName name="BExZRWJP2BUVFJPO8U8ATQEP0LZU" hidden="1">#REF!</definedName>
    <definedName name="BExZRWJP2BUVFJPO8U8ATQEP0LZU_1" hidden="1">'Note 1-4'!$B$4</definedName>
    <definedName name="BSJan1">'[1]Jan 1st'!$C$14:$F$1147</definedName>
    <definedName name="BSPriorMo">'[1]Prior Period'!$D$14:$K$1147</definedName>
    <definedName name="ColumnLU">[2]Query!$D$1:$BW$2</definedName>
    <definedName name="LOLD">1</definedName>
    <definedName name="LOLD_Table">38</definedName>
    <definedName name="LOLD_Table_1">146</definedName>
    <definedName name="_xlnm.Print_Area" localSheetId="9">'Net Gain(Loss)April 19'!$B$1:$M$28</definedName>
    <definedName name="_xlnm.Print_Area" localSheetId="13">'Net Gain(Loss)Aug 19'!$B$1:$M$28</definedName>
    <definedName name="_xlnm.Print_Area" localSheetId="5">'Net Gain(Loss)Dec 18'!$B$1:$M$28</definedName>
    <definedName name="_xlnm.Print_Area" localSheetId="17">'Net Gain(Loss)Dec 19'!$B$1:$M$28</definedName>
    <definedName name="_xlnm.Print_Area" localSheetId="7">'Net Gain(Loss)Feb 19'!$B$1:$M$28</definedName>
    <definedName name="_xlnm.Print_Area" localSheetId="6">'Net Gain(Loss)Jan 19'!$B$1:$M$28</definedName>
    <definedName name="_xlnm.Print_Area" localSheetId="12">'Net Gain(Loss)Jul 19'!$B$1:$M$28</definedName>
    <definedName name="_xlnm.Print_Area" localSheetId="11">'Net Gain(Loss)Jun 19'!$B$1:$M$28</definedName>
    <definedName name="_xlnm.Print_Area" localSheetId="8">'Net Gain(Loss)Mar 19'!$B$1:$M$28</definedName>
    <definedName name="_xlnm.Print_Area" localSheetId="10">'Net Gain(Loss)May 19'!$B$1:$M$28</definedName>
    <definedName name="_xlnm.Print_Area" localSheetId="16">'Net Gain(Loss)Nov 19'!$B$1:$M$28</definedName>
    <definedName name="_xlnm.Print_Area" localSheetId="15">'Net Gain(Loss)Oct 19'!$B$1:$M$28</definedName>
    <definedName name="_xlnm.Print_Area" localSheetId="14">'Net Gain(Loss)Sep 19'!$B$1:$M$28</definedName>
    <definedName name="_xlnm.Print_Area" localSheetId="0">'Note 1-4'!$A$1:$P$14</definedName>
    <definedName name="_xlnm.Print_Area" localSheetId="2">'Note 7'!$A$1:$G$65</definedName>
    <definedName name="_xlnm.Print_Area" localSheetId="3">'Note 8'!$A$1:$BN$18</definedName>
    <definedName name="_xlnm.Print_Area" localSheetId="4">'Note 9'!$A$3:$BN$10</definedName>
    <definedName name="_xlnm.Print_Titles" localSheetId="0">'Note 1-4'!$A:$C</definedName>
    <definedName name="_xlnm.Print_Titles" localSheetId="2">'Note 7'!$1:$1</definedName>
    <definedName name="_xlnm.Print_Titles" localSheetId="3">'Note 8'!$A:$A</definedName>
    <definedName name="_xlnm.Print_Titles" localSheetId="4">'Note 9'!$A:$A</definedName>
    <definedName name="Query">[2]Query!$D$3:$BW$200</definedName>
    <definedName name="QueryLU">[3]Query!$D$7:$J$500</definedName>
    <definedName name="SAPBEXhrIndnt" hidden="1">"Wide"</definedName>
    <definedName name="SAPsysID" hidden="1">"708C5W7SBKP804JT78WJ0JNKI"</definedName>
    <definedName name="SAPwbID" hidden="1">"ARS"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6" i="7" l="1"/>
  <c r="L26" i="7" s="1"/>
  <c r="K26" i="7"/>
  <c r="J26" i="7"/>
  <c r="M25" i="7"/>
  <c r="L25" i="7" s="1"/>
  <c r="K25" i="7"/>
  <c r="J25" i="7"/>
  <c r="M24" i="7"/>
  <c r="L24" i="7" s="1"/>
  <c r="K24" i="7"/>
  <c r="J24" i="7"/>
  <c r="M23" i="7"/>
  <c r="L23" i="7" s="1"/>
  <c r="K23" i="7"/>
  <c r="J23" i="7"/>
  <c r="K22" i="7"/>
  <c r="J22" i="7"/>
  <c r="K21" i="7"/>
  <c r="J21" i="7"/>
  <c r="K20" i="7"/>
  <c r="J20" i="7"/>
  <c r="K19" i="7"/>
  <c r="J19" i="7"/>
  <c r="K18" i="7"/>
  <c r="J18" i="7"/>
  <c r="K17" i="7"/>
  <c r="J17" i="7"/>
  <c r="K16" i="7"/>
  <c r="J16" i="7"/>
  <c r="K15" i="7"/>
  <c r="J15" i="7"/>
  <c r="K14" i="7"/>
  <c r="J14" i="7"/>
  <c r="K13" i="7"/>
  <c r="J13" i="7"/>
  <c r="K12" i="7"/>
  <c r="J12" i="7"/>
  <c r="M11" i="7"/>
  <c r="L11" i="7"/>
  <c r="K11" i="7"/>
  <c r="J11" i="7"/>
  <c r="M10" i="7"/>
  <c r="M28" i="7" s="1"/>
  <c r="L10" i="7"/>
  <c r="L28" i="7" s="1"/>
  <c r="K10" i="7"/>
  <c r="J10" i="7"/>
  <c r="K9" i="7"/>
  <c r="K28" i="7" s="1"/>
  <c r="J9" i="7"/>
  <c r="J28" i="7" s="1"/>
  <c r="M26" i="8"/>
  <c r="L26" i="8" s="1"/>
  <c r="K26" i="8"/>
  <c r="J26" i="8"/>
  <c r="M25" i="8"/>
  <c r="L25" i="8" s="1"/>
  <c r="K25" i="8"/>
  <c r="J25" i="8"/>
  <c r="M24" i="8"/>
  <c r="L24" i="8" s="1"/>
  <c r="K24" i="8"/>
  <c r="J24" i="8"/>
  <c r="M23" i="8"/>
  <c r="L23" i="8" s="1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M11" i="8"/>
  <c r="L11" i="8"/>
  <c r="K11" i="8"/>
  <c r="J11" i="8"/>
  <c r="M10" i="8"/>
  <c r="M28" i="8" s="1"/>
  <c r="L10" i="8"/>
  <c r="L28" i="8" s="1"/>
  <c r="K10" i="8"/>
  <c r="J10" i="8"/>
  <c r="K9" i="8"/>
  <c r="K28" i="8" s="1"/>
  <c r="J9" i="8"/>
  <c r="J28" i="8" s="1"/>
  <c r="M26" i="9"/>
  <c r="L26" i="9" s="1"/>
  <c r="K26" i="9"/>
  <c r="J26" i="9"/>
  <c r="M25" i="9"/>
  <c r="L25" i="9" s="1"/>
  <c r="K25" i="9"/>
  <c r="J25" i="9"/>
  <c r="M24" i="9"/>
  <c r="L24" i="9" s="1"/>
  <c r="K24" i="9"/>
  <c r="J24" i="9"/>
  <c r="M23" i="9"/>
  <c r="L23" i="9" s="1"/>
  <c r="K23" i="9"/>
  <c r="J23" i="9"/>
  <c r="K22" i="9"/>
  <c r="J22" i="9"/>
  <c r="K21" i="9"/>
  <c r="J21" i="9"/>
  <c r="K20" i="9"/>
  <c r="J20" i="9"/>
  <c r="K19" i="9"/>
  <c r="J19" i="9"/>
  <c r="K18" i="9"/>
  <c r="J18" i="9"/>
  <c r="K17" i="9"/>
  <c r="J17" i="9"/>
  <c r="K16" i="9"/>
  <c r="J16" i="9"/>
  <c r="K15" i="9"/>
  <c r="J15" i="9"/>
  <c r="K14" i="9"/>
  <c r="J14" i="9"/>
  <c r="K13" i="9"/>
  <c r="J13" i="9"/>
  <c r="K12" i="9"/>
  <c r="J12" i="9"/>
  <c r="M11" i="9"/>
  <c r="L11" i="9"/>
  <c r="K11" i="9"/>
  <c r="J11" i="9"/>
  <c r="M10" i="9"/>
  <c r="M28" i="9" s="1"/>
  <c r="L10" i="9"/>
  <c r="K10" i="9"/>
  <c r="J10" i="9"/>
  <c r="K9" i="9"/>
  <c r="K28" i="9" s="1"/>
  <c r="J9" i="9"/>
  <c r="J28" i="9" s="1"/>
  <c r="M26" i="10"/>
  <c r="L26" i="10" s="1"/>
  <c r="K26" i="10"/>
  <c r="J26" i="10"/>
  <c r="M25" i="10"/>
  <c r="L25" i="10" s="1"/>
  <c r="K25" i="10"/>
  <c r="J25" i="10"/>
  <c r="M24" i="10"/>
  <c r="L24" i="10" s="1"/>
  <c r="K24" i="10"/>
  <c r="J24" i="10"/>
  <c r="M23" i="10"/>
  <c r="L23" i="10" s="1"/>
  <c r="K23" i="10"/>
  <c r="J23" i="10"/>
  <c r="K22" i="10"/>
  <c r="J22" i="10"/>
  <c r="K21" i="10"/>
  <c r="J21" i="10"/>
  <c r="K20" i="10"/>
  <c r="J20" i="10"/>
  <c r="K19" i="10"/>
  <c r="J19" i="10"/>
  <c r="K18" i="10"/>
  <c r="J18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M11" i="10"/>
  <c r="L11" i="10"/>
  <c r="K11" i="10"/>
  <c r="J11" i="10"/>
  <c r="M10" i="10"/>
  <c r="M28" i="10" s="1"/>
  <c r="L10" i="10"/>
  <c r="L28" i="10" s="1"/>
  <c r="K10" i="10"/>
  <c r="J10" i="10"/>
  <c r="K9" i="10"/>
  <c r="K28" i="10" s="1"/>
  <c r="J9" i="10"/>
  <c r="J28" i="10" s="1"/>
  <c r="M26" i="11"/>
  <c r="L26" i="11" s="1"/>
  <c r="K26" i="11"/>
  <c r="J26" i="11"/>
  <c r="M25" i="11"/>
  <c r="L25" i="11" s="1"/>
  <c r="K25" i="11"/>
  <c r="J25" i="11"/>
  <c r="M24" i="11"/>
  <c r="L24" i="11" s="1"/>
  <c r="K24" i="11"/>
  <c r="J24" i="11"/>
  <c r="M23" i="11"/>
  <c r="L23" i="11" s="1"/>
  <c r="K23" i="11"/>
  <c r="J23" i="11"/>
  <c r="K22" i="11"/>
  <c r="J22" i="11"/>
  <c r="K21" i="11"/>
  <c r="J21" i="11"/>
  <c r="K20" i="11"/>
  <c r="J20" i="11"/>
  <c r="K19" i="11"/>
  <c r="J19" i="11"/>
  <c r="K18" i="11"/>
  <c r="J18" i="11"/>
  <c r="K17" i="11"/>
  <c r="J17" i="11"/>
  <c r="K16" i="11"/>
  <c r="J16" i="11"/>
  <c r="K15" i="11"/>
  <c r="J15" i="11"/>
  <c r="K14" i="11"/>
  <c r="J14" i="11"/>
  <c r="K13" i="11"/>
  <c r="J13" i="11"/>
  <c r="K12" i="11"/>
  <c r="J12" i="11"/>
  <c r="M11" i="11"/>
  <c r="L11" i="11"/>
  <c r="K11" i="11"/>
  <c r="J11" i="11"/>
  <c r="M10" i="11"/>
  <c r="M28" i="11" s="1"/>
  <c r="L10" i="11"/>
  <c r="L28" i="11" s="1"/>
  <c r="K10" i="11"/>
  <c r="J10" i="11"/>
  <c r="K9" i="11"/>
  <c r="K28" i="11" s="1"/>
  <c r="J9" i="11"/>
  <c r="J28" i="11" s="1"/>
  <c r="M28" i="12"/>
  <c r="M26" i="12"/>
  <c r="L26" i="12" s="1"/>
  <c r="K26" i="12"/>
  <c r="J26" i="12"/>
  <c r="M25" i="12"/>
  <c r="L25" i="12" s="1"/>
  <c r="K25" i="12"/>
  <c r="J25" i="12"/>
  <c r="M24" i="12"/>
  <c r="L24" i="12" s="1"/>
  <c r="K24" i="12"/>
  <c r="J24" i="12"/>
  <c r="M23" i="12"/>
  <c r="L23" i="12" s="1"/>
  <c r="K23" i="12"/>
  <c r="J23" i="12"/>
  <c r="K22" i="12"/>
  <c r="J22" i="12"/>
  <c r="K21" i="12"/>
  <c r="J21" i="12"/>
  <c r="K20" i="12"/>
  <c r="J20" i="12"/>
  <c r="K19" i="12"/>
  <c r="J19" i="12"/>
  <c r="K18" i="12"/>
  <c r="J18" i="12"/>
  <c r="K17" i="12"/>
  <c r="J17" i="12"/>
  <c r="K16" i="12"/>
  <c r="J16" i="12"/>
  <c r="K15" i="12"/>
  <c r="J15" i="12"/>
  <c r="K14" i="12"/>
  <c r="J14" i="12"/>
  <c r="K13" i="12"/>
  <c r="J13" i="12"/>
  <c r="K12" i="12"/>
  <c r="J12" i="12"/>
  <c r="M11" i="12"/>
  <c r="L11" i="12"/>
  <c r="K11" i="12"/>
  <c r="J11" i="12"/>
  <c r="M10" i="12"/>
  <c r="L10" i="12"/>
  <c r="K10" i="12"/>
  <c r="J10" i="12"/>
  <c r="K9" i="12"/>
  <c r="K28" i="12" s="1"/>
  <c r="J9" i="12"/>
  <c r="J28" i="12" s="1"/>
  <c r="M26" i="13"/>
  <c r="L26" i="13" s="1"/>
  <c r="K26" i="13"/>
  <c r="J26" i="13"/>
  <c r="M25" i="13"/>
  <c r="L25" i="13" s="1"/>
  <c r="K25" i="13"/>
  <c r="J25" i="13"/>
  <c r="M24" i="13"/>
  <c r="L24" i="13" s="1"/>
  <c r="K24" i="13"/>
  <c r="J24" i="13"/>
  <c r="M23" i="13"/>
  <c r="L23" i="13" s="1"/>
  <c r="K23" i="13"/>
  <c r="J23" i="13"/>
  <c r="K22" i="13"/>
  <c r="J22" i="13"/>
  <c r="K21" i="13"/>
  <c r="J21" i="13"/>
  <c r="K20" i="13"/>
  <c r="J20" i="13"/>
  <c r="K19" i="13"/>
  <c r="J19" i="13"/>
  <c r="K18" i="13"/>
  <c r="J18" i="13"/>
  <c r="K17" i="13"/>
  <c r="J17" i="13"/>
  <c r="K16" i="13"/>
  <c r="J16" i="13"/>
  <c r="K15" i="13"/>
  <c r="J15" i="13"/>
  <c r="K14" i="13"/>
  <c r="J14" i="13"/>
  <c r="K13" i="13"/>
  <c r="J13" i="13"/>
  <c r="K12" i="13"/>
  <c r="J12" i="13"/>
  <c r="M11" i="13"/>
  <c r="L11" i="13"/>
  <c r="K11" i="13"/>
  <c r="J11" i="13"/>
  <c r="M10" i="13"/>
  <c r="M28" i="13" s="1"/>
  <c r="L10" i="13"/>
  <c r="L28" i="13" s="1"/>
  <c r="K10" i="13"/>
  <c r="J10" i="13"/>
  <c r="K9" i="13"/>
  <c r="K28" i="13" s="1"/>
  <c r="J9" i="13"/>
  <c r="J28" i="13" s="1"/>
  <c r="M26" i="14"/>
  <c r="L26" i="14" s="1"/>
  <c r="K26" i="14"/>
  <c r="J26" i="14"/>
  <c r="M25" i="14"/>
  <c r="L25" i="14" s="1"/>
  <c r="K25" i="14"/>
  <c r="J25" i="14"/>
  <c r="M24" i="14"/>
  <c r="L24" i="14" s="1"/>
  <c r="K24" i="14"/>
  <c r="J24" i="14"/>
  <c r="M23" i="14"/>
  <c r="L23" i="14" s="1"/>
  <c r="K23" i="14"/>
  <c r="J23" i="14"/>
  <c r="K22" i="14"/>
  <c r="J22" i="14"/>
  <c r="K21" i="14"/>
  <c r="J21" i="14"/>
  <c r="K20" i="14"/>
  <c r="J20" i="14"/>
  <c r="K19" i="14"/>
  <c r="J19" i="14"/>
  <c r="K18" i="14"/>
  <c r="J18" i="14"/>
  <c r="K17" i="14"/>
  <c r="J17" i="14"/>
  <c r="K16" i="14"/>
  <c r="J16" i="14"/>
  <c r="K15" i="14"/>
  <c r="J15" i="14"/>
  <c r="K14" i="14"/>
  <c r="J14" i="14"/>
  <c r="K13" i="14"/>
  <c r="J13" i="14"/>
  <c r="K12" i="14"/>
  <c r="J12" i="14"/>
  <c r="M11" i="14"/>
  <c r="L11" i="14"/>
  <c r="K11" i="14"/>
  <c r="J11" i="14"/>
  <c r="M10" i="14"/>
  <c r="M28" i="14" s="1"/>
  <c r="L10" i="14"/>
  <c r="L28" i="14" s="1"/>
  <c r="K10" i="14"/>
  <c r="J10" i="14"/>
  <c r="K9" i="14"/>
  <c r="K28" i="14" s="1"/>
  <c r="J9" i="14"/>
  <c r="J28" i="14" s="1"/>
  <c r="M26" i="15"/>
  <c r="L26" i="15" s="1"/>
  <c r="K26" i="15"/>
  <c r="J26" i="15"/>
  <c r="M25" i="15"/>
  <c r="L25" i="15" s="1"/>
  <c r="K25" i="15"/>
  <c r="J25" i="15"/>
  <c r="M24" i="15"/>
  <c r="L24" i="15" s="1"/>
  <c r="K24" i="15"/>
  <c r="J24" i="15"/>
  <c r="M23" i="15"/>
  <c r="L23" i="15" s="1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M11" i="15"/>
  <c r="L11" i="15"/>
  <c r="K11" i="15"/>
  <c r="J11" i="15"/>
  <c r="M10" i="15"/>
  <c r="M28" i="15" s="1"/>
  <c r="L10" i="15"/>
  <c r="L28" i="15" s="1"/>
  <c r="K10" i="15"/>
  <c r="J10" i="15"/>
  <c r="K9" i="15"/>
  <c r="K28" i="15" s="1"/>
  <c r="J9" i="15"/>
  <c r="J28" i="15" s="1"/>
  <c r="M26" i="16"/>
  <c r="L26" i="16" s="1"/>
  <c r="K26" i="16"/>
  <c r="J26" i="16"/>
  <c r="M25" i="16"/>
  <c r="L25" i="16" s="1"/>
  <c r="K25" i="16"/>
  <c r="J25" i="16"/>
  <c r="M24" i="16"/>
  <c r="L24" i="16" s="1"/>
  <c r="K24" i="16"/>
  <c r="J24" i="16"/>
  <c r="M23" i="16"/>
  <c r="L23" i="16" s="1"/>
  <c r="K23" i="16"/>
  <c r="J23" i="16"/>
  <c r="K22" i="16"/>
  <c r="J22" i="16"/>
  <c r="K21" i="16"/>
  <c r="J21" i="16"/>
  <c r="K20" i="16"/>
  <c r="J20" i="16"/>
  <c r="K19" i="16"/>
  <c r="J19" i="16"/>
  <c r="K18" i="16"/>
  <c r="J18" i="16"/>
  <c r="K17" i="16"/>
  <c r="J17" i="16"/>
  <c r="K16" i="16"/>
  <c r="J16" i="16"/>
  <c r="K15" i="16"/>
  <c r="J15" i="16"/>
  <c r="K14" i="16"/>
  <c r="J14" i="16"/>
  <c r="K13" i="16"/>
  <c r="J13" i="16"/>
  <c r="K12" i="16"/>
  <c r="J12" i="16"/>
  <c r="M11" i="16"/>
  <c r="L11" i="16"/>
  <c r="K11" i="16"/>
  <c r="J11" i="16"/>
  <c r="M10" i="16"/>
  <c r="M28" i="16" s="1"/>
  <c r="L10" i="16"/>
  <c r="L28" i="16" s="1"/>
  <c r="K10" i="16"/>
  <c r="J10" i="16"/>
  <c r="K9" i="16"/>
  <c r="K28" i="16" s="1"/>
  <c r="J9" i="16"/>
  <c r="J28" i="16" s="1"/>
  <c r="M26" i="17"/>
  <c r="L26" i="17" s="1"/>
  <c r="K26" i="17"/>
  <c r="J26" i="17"/>
  <c r="M25" i="17"/>
  <c r="L25" i="17" s="1"/>
  <c r="K25" i="17"/>
  <c r="J25" i="17"/>
  <c r="M24" i="17"/>
  <c r="L24" i="17" s="1"/>
  <c r="K24" i="17"/>
  <c r="J24" i="17"/>
  <c r="M23" i="17"/>
  <c r="L23" i="17" s="1"/>
  <c r="K23" i="17"/>
  <c r="J23" i="17"/>
  <c r="K22" i="17"/>
  <c r="J22" i="17"/>
  <c r="K21" i="17"/>
  <c r="J21" i="17"/>
  <c r="K20" i="17"/>
  <c r="J20" i="17"/>
  <c r="K19" i="17"/>
  <c r="J19" i="17"/>
  <c r="K18" i="17"/>
  <c r="J18" i="17"/>
  <c r="K17" i="17"/>
  <c r="J17" i="17"/>
  <c r="K16" i="17"/>
  <c r="J16" i="17"/>
  <c r="K15" i="17"/>
  <c r="J15" i="17"/>
  <c r="K14" i="17"/>
  <c r="J14" i="17"/>
  <c r="K13" i="17"/>
  <c r="J13" i="17"/>
  <c r="K12" i="17"/>
  <c r="J12" i="17"/>
  <c r="M11" i="17"/>
  <c r="L11" i="17"/>
  <c r="K11" i="17"/>
  <c r="J11" i="17"/>
  <c r="M10" i="17"/>
  <c r="M28" i="17" s="1"/>
  <c r="L10" i="17"/>
  <c r="L28" i="17" s="1"/>
  <c r="K10" i="17"/>
  <c r="J10" i="17"/>
  <c r="K9" i="17"/>
  <c r="K28" i="17" s="1"/>
  <c r="J9" i="17"/>
  <c r="J28" i="17" s="1"/>
  <c r="M26" i="18"/>
  <c r="L26" i="18"/>
  <c r="K26" i="18"/>
  <c r="J26" i="18"/>
  <c r="M25" i="18"/>
  <c r="L25" i="18"/>
  <c r="K25" i="18"/>
  <c r="J25" i="18"/>
  <c r="M24" i="18"/>
  <c r="L24" i="18"/>
  <c r="K24" i="18"/>
  <c r="J24" i="18"/>
  <c r="M23" i="18"/>
  <c r="L23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M11" i="18"/>
  <c r="L11" i="18"/>
  <c r="K11" i="18"/>
  <c r="J11" i="18"/>
  <c r="M10" i="18"/>
  <c r="M28" i="18" s="1"/>
  <c r="L10" i="18"/>
  <c r="L28" i="18" s="1"/>
  <c r="K10" i="18"/>
  <c r="J10" i="18"/>
  <c r="K9" i="18"/>
  <c r="K28" i="18" s="1"/>
  <c r="J9" i="18"/>
  <c r="J28" i="18" s="1"/>
  <c r="L28" i="9" l="1"/>
  <c r="L28" i="12"/>
  <c r="M28" i="19" l="1"/>
  <c r="L28" i="19"/>
  <c r="K28" i="19"/>
  <c r="J28" i="19"/>
  <c r="K26" i="19"/>
  <c r="K25" i="19"/>
  <c r="K24" i="19"/>
  <c r="K23" i="19"/>
  <c r="K22" i="19"/>
  <c r="K21" i="19"/>
  <c r="K20" i="19"/>
  <c r="K19" i="19"/>
  <c r="K18" i="19"/>
  <c r="K17" i="19"/>
  <c r="K16" i="19"/>
  <c r="K15" i="19"/>
  <c r="K14" i="19"/>
  <c r="K13" i="19"/>
  <c r="K12" i="19"/>
  <c r="K11" i="19"/>
  <c r="K10" i="19"/>
  <c r="K9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M26" i="19" l="1"/>
  <c r="L26" i="19" s="1"/>
  <c r="M25" i="19"/>
  <c r="L25" i="19" s="1"/>
  <c r="M24" i="19"/>
  <c r="L24" i="19" s="1"/>
  <c r="M23" i="19"/>
  <c r="L23" i="19" s="1"/>
  <c r="M11" i="19"/>
  <c r="L11" i="19" s="1"/>
  <c r="M10" i="19"/>
  <c r="L10" i="19" s="1"/>
  <c r="P35" i="2" l="1"/>
  <c r="O35" i="2"/>
  <c r="N35" i="2"/>
  <c r="M35" i="2"/>
  <c r="L35" i="2"/>
  <c r="K35" i="2"/>
  <c r="J35" i="2"/>
  <c r="I35" i="2"/>
  <c r="H35" i="2"/>
  <c r="G35" i="2"/>
  <c r="F35" i="2"/>
  <c r="E35" i="2"/>
  <c r="P34" i="2"/>
  <c r="O34" i="2"/>
  <c r="N34" i="2"/>
  <c r="M34" i="2"/>
  <c r="L34" i="2"/>
  <c r="K34" i="2"/>
  <c r="J34" i="2"/>
  <c r="I34" i="2"/>
  <c r="H34" i="2"/>
  <c r="G34" i="2"/>
  <c r="F34" i="2"/>
  <c r="E34" i="2"/>
  <c r="D35" i="2"/>
  <c r="D34" i="2"/>
  <c r="BG14" i="5" l="1"/>
  <c r="BG13" i="5"/>
  <c r="BG12" i="5"/>
  <c r="D14" i="5"/>
  <c r="D13" i="5"/>
  <c r="D12" i="5"/>
  <c r="I14" i="5"/>
  <c r="I13" i="5"/>
  <c r="I12" i="5"/>
  <c r="N14" i="5"/>
  <c r="N13" i="5"/>
  <c r="N12" i="5"/>
  <c r="N15" i="5" s="1"/>
  <c r="S14" i="5"/>
  <c r="S13" i="5"/>
  <c r="S12" i="5"/>
  <c r="X14" i="5"/>
  <c r="X13" i="5"/>
  <c r="X12" i="5"/>
  <c r="AC14" i="5"/>
  <c r="AC13" i="5"/>
  <c r="AC12" i="5"/>
  <c r="AH14" i="5"/>
  <c r="AH13" i="5"/>
  <c r="AH12" i="5"/>
  <c r="AH15" i="5" s="1"/>
  <c r="AM14" i="5"/>
  <c r="AM13" i="5"/>
  <c r="AM12" i="5"/>
  <c r="AR14" i="5"/>
  <c r="AR13" i="5"/>
  <c r="AR12" i="5"/>
  <c r="AW14" i="5"/>
  <c r="AW13" i="5"/>
  <c r="AW12" i="5"/>
  <c r="BB14" i="5"/>
  <c r="BB13" i="5"/>
  <c r="BB12" i="5"/>
  <c r="BB15" i="5" s="1"/>
  <c r="AM15" i="5" l="1"/>
  <c r="S15" i="5"/>
  <c r="BG15" i="5"/>
  <c r="D15" i="5"/>
  <c r="AR15" i="5"/>
  <c r="X15" i="5"/>
  <c r="AW15" i="5"/>
  <c r="AC15" i="5"/>
  <c r="I15" i="5"/>
  <c r="BL14" i="5" l="1"/>
  <c r="BL13" i="5"/>
  <c r="BL12" i="5"/>
  <c r="BL15" i="5" s="1"/>
</calcChain>
</file>

<file path=xl/sharedStrings.xml><?xml version="1.0" encoding="utf-8"?>
<sst xmlns="http://schemas.openxmlformats.org/spreadsheetml/2006/main" count="1191" uniqueCount="125">
  <si>
    <t>Table</t>
  </si>
  <si>
    <t/>
  </si>
  <si>
    <t>Fiscal year</t>
  </si>
  <si>
    <t>2010</t>
  </si>
  <si>
    <t>Posting period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</si>
  <si>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</si>
  <si>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</si>
  <si>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</si>
  <si>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</si>
  <si>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</si>
  <si>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</si>
  <si>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</si>
  <si>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</si>
  <si>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</si>
  <si>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</si>
  <si>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</si>
  <si>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</si>
  <si>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Company code</t>
  </si>
  <si>
    <t>2001</t>
  </si>
  <si>
    <t>Southern CA Edison</t>
  </si>
  <si>
    <t>G/L Account</t>
  </si>
  <si>
    <t>Cumulative Balance</t>
  </si>
  <si>
    <t>Bonds</t>
  </si>
  <si>
    <t>9221000</t>
  </si>
  <si>
    <t>Reacquired Bonds</t>
  </si>
  <si>
    <t>9222000</t>
  </si>
  <si>
    <t>Other Long-Term Debt</t>
  </si>
  <si>
    <t>9224000</t>
  </si>
  <si>
    <t>Pref Stock Issued</t>
  </si>
  <si>
    <t>9204000</t>
  </si>
  <si>
    <t>PREFERRED EQUITY UNAMORTIZED ISSUANCE COSTS</t>
  </si>
  <si>
    <t>Preferred Equity Issue</t>
  </si>
  <si>
    <t>Issue 
Date</t>
  </si>
  <si>
    <t>Total 
Monthly 
Amort. 
($000)</t>
  </si>
  <si>
    <t>Total 
Unamort. 
Balance
($000)</t>
  </si>
  <si>
    <t>Series E 6.250%</t>
  </si>
  <si>
    <t>Series G 5.1%</t>
  </si>
  <si>
    <t>Series H 5.75%</t>
  </si>
  <si>
    <t>Series J 5.375%</t>
  </si>
  <si>
    <t>Series K 5.45%</t>
  </si>
  <si>
    <t>Series L 5.00%</t>
  </si>
  <si>
    <t>Southern California</t>
  </si>
  <si>
    <t>Edison Material Supply</t>
  </si>
  <si>
    <t>SCE Capital Company</t>
  </si>
  <si>
    <t>Mono Power Company</t>
  </si>
  <si>
    <t>Southern States Real Estates</t>
  </si>
  <si>
    <t>Description</t>
  </si>
  <si>
    <t>SCE</t>
  </si>
  <si>
    <t>Consolidated SCE</t>
  </si>
  <si>
    <t>Balance Sheet</t>
  </si>
  <si>
    <t>Total Equity</t>
  </si>
  <si>
    <t>2005</t>
  </si>
  <si>
    <t>2006</t>
  </si>
  <si>
    <t>2009</t>
  </si>
  <si>
    <t>Southern States Realty</t>
  </si>
  <si>
    <t>Energy Services, Inc.</t>
  </si>
  <si>
    <t>Consolidation Item</t>
  </si>
  <si>
    <t>December 31, 2018</t>
  </si>
  <si>
    <t>January 31, 2019</t>
  </si>
  <si>
    <t>February 28, 2019</t>
  </si>
  <si>
    <t>March 31, 2019</t>
  </si>
  <si>
    <t>April 30, 2019</t>
  </si>
  <si>
    <t>June 30, 2019</t>
  </si>
  <si>
    <t>July 31, 2019</t>
  </si>
  <si>
    <t>August 31, 2019</t>
  </si>
  <si>
    <t>September 30, 2019</t>
  </si>
  <si>
    <t>October 31, 2019</t>
  </si>
  <si>
    <t>November 30, 2019</t>
  </si>
  <si>
    <t xml:space="preserve">December 31, 2019 </t>
  </si>
  <si>
    <t>SCE SAP Balance Sheet</t>
  </si>
  <si>
    <t>May 31, 2019</t>
  </si>
  <si>
    <t>Note</t>
  </si>
  <si>
    <t xml:space="preserve">December </t>
  </si>
  <si>
    <t>2a</t>
  </si>
  <si>
    <t xml:space="preserve"> Long Term Debt Advances from Associated Companies</t>
  </si>
  <si>
    <t>SCE had no Reacquired Bonds in 2019</t>
  </si>
  <si>
    <t>SCE has no entries for Note 2a</t>
  </si>
  <si>
    <t xml:space="preserve">Schedule 5 ROR Note 7 Total Proprietary Capital  Workpaper - 
SCE CONSOLIDATED BALANCE SHEET </t>
  </si>
  <si>
    <t>Check</t>
  </si>
  <si>
    <t>SCHEDULE 5, ROR-2, WorkPaper</t>
  </si>
  <si>
    <t>NOTES: 1, 2, 2a, 3, 4  Workpaper (SAP)</t>
  </si>
  <si>
    <t xml:space="preserve">SCHEDULE 5, ROR-2, NOTE 5 Workpaper </t>
  </si>
  <si>
    <t>Accumulated other comprehensive Income</t>
  </si>
  <si>
    <t>Unappropriated Undist. Sub. Earnings -- Acct. 216.1 (Note 8): enter - of FF1</t>
  </si>
  <si>
    <t>Net Gain (Loss) From Purchases and Tender Offers</t>
  </si>
  <si>
    <t>Line</t>
  </si>
  <si>
    <t xml:space="preserve"> </t>
  </si>
  <si>
    <t>Premium</t>
  </si>
  <si>
    <t>Net</t>
  </si>
  <si>
    <t>Annual</t>
  </si>
  <si>
    <t>No.</t>
  </si>
  <si>
    <t>Type</t>
  </si>
  <si>
    <t>Issue</t>
  </si>
  <si>
    <t>(Discount)</t>
  </si>
  <si>
    <t>Proceeds</t>
  </si>
  <si>
    <t>Amortization</t>
  </si>
  <si>
    <t>Prem</t>
  </si>
  <si>
    <t>(b) 8.540% Preferred, premium</t>
  </si>
  <si>
    <t>12.000% Preferred, redemption</t>
  </si>
  <si>
    <t>Disc</t>
  </si>
  <si>
    <t>(a)</t>
  </si>
  <si>
    <t>Series B</t>
  </si>
  <si>
    <t>Series C</t>
  </si>
  <si>
    <t>Series D</t>
  </si>
  <si>
    <t>Series F</t>
  </si>
  <si>
    <t>Subtotal</t>
  </si>
  <si>
    <t>December 2018</t>
  </si>
  <si>
    <t>January 2019</t>
  </si>
  <si>
    <t>February 2019</t>
  </si>
  <si>
    <t>March 2019</t>
  </si>
  <si>
    <t>April 2019</t>
  </si>
  <si>
    <t>May 2019</t>
  </si>
  <si>
    <t>June 2019</t>
  </si>
  <si>
    <t>July 2019</t>
  </si>
  <si>
    <t>August 2019</t>
  </si>
  <si>
    <t>September 2019</t>
  </si>
  <si>
    <t>October 2019</t>
  </si>
  <si>
    <t>November 2019</t>
  </si>
  <si>
    <t>December 2019</t>
  </si>
  <si>
    <t xml:space="preserve">SCHEDULE 5, ROR-2, NOTE 9 Workpaper </t>
  </si>
  <si>
    <t>Accumulated Other Comprehensive Loss -- Account 219 (Note 9)</t>
  </si>
  <si>
    <t>Accumulated Other Comprehensive Loss" -- Acct. 219 (Note 9): enter - of FF1</t>
  </si>
  <si>
    <t xml:space="preserve">Monthly </t>
  </si>
  <si>
    <t xml:space="preserve"> $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</si>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</sst>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\ #,##0.00;\$\ \-\ #,##0.00"/>
    <numFmt numFmtId="165" formatCode="0.000%"/>
    <numFmt numFmtId="166" formatCode="&quot;$&quot;#,##0.0_);\(&quot;$&quot;#,##0.0\)"/>
    <numFmt numFmtId="167" formatCode="&quot;$&quot;#,##0.000_);\(&quot;$&quot;#,##0.000\)"/>
    <numFmt numFmtId="168" formatCode="General_)"/>
    <numFmt numFmtId="169" formatCode="[$-409]mmm\-yy;@"/>
    <numFmt numFmtId="170" formatCode="&quot;$&quot;#,##0.0000_);\(&quot;$&quot;#,##0.0000\)"/>
    <numFmt numFmtId="171" formatCode="&quot;$&quot;#,##0.00000_);\(&quot;$&quot;#,##0.00000\)"/>
    <numFmt numFmtId="172" formatCode="_(&quot;$&quot;* #,##0.000_);_(&quot;$&quot;* \(#,##0.000\);_(&quot;$&quot;* &quot;-&quot;??_);_(@_)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Times New Roman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i/>
      <sz val="10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8DB0DB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indexed="49"/>
      </patternFill>
    </fill>
    <fill>
      <patternFill patternType="solid">
        <fgColor rgb="FFB7CFE8"/>
        <bgColor indexed="64"/>
      </patternFill>
    </fill>
    <fill>
      <patternFill patternType="solid">
        <fgColor rgb="FFD5E3F2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848484"/>
      </left>
      <right style="thin">
        <color rgb="FF848484"/>
      </right>
      <top style="thin">
        <color rgb="FF848484"/>
      </top>
      <bottom style="thin">
        <color rgb="FF84848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4" fontId="5" fillId="4" borderId="3" applyNumberFormat="0" applyProtection="0">
      <alignment horizontal="left" vertical="center" indent="1"/>
    </xf>
    <xf numFmtId="4" fontId="5" fillId="0" borderId="3" applyNumberFormat="0" applyProtection="0">
      <alignment horizontal="right" vertical="center"/>
    </xf>
    <xf numFmtId="43" fontId="3" fillId="0" borderId="0" applyFont="0" applyFill="0" applyBorder="0" applyAlignment="0" applyProtection="0"/>
    <xf numFmtId="4" fontId="5" fillId="7" borderId="3" applyNumberFormat="0" applyProtection="0">
      <alignment vertical="center"/>
    </xf>
    <xf numFmtId="0" fontId="6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6">
    <xf numFmtId="0" fontId="0" fillId="0" borderId="0" xfId="0"/>
    <xf numFmtId="4" fontId="0" fillId="0" borderId="0" xfId="0" applyNumberFormat="1"/>
    <xf numFmtId="4" fontId="4" fillId="2" borderId="0" xfId="0" applyNumberFormat="1" applyFont="1" applyFill="1"/>
    <xf numFmtId="4" fontId="5" fillId="3" borderId="1" xfId="0" quotePrefix="1" applyNumberFormat="1" applyFont="1" applyFill="1" applyBorder="1" applyAlignment="1">
      <alignment horizontal="left" vertical="center" indent="1"/>
    </xf>
    <xf numFmtId="4" fontId="5" fillId="5" borderId="1" xfId="0" quotePrefix="1" applyNumberFormat="1" applyFont="1" applyFill="1" applyBorder="1" applyAlignment="1">
      <alignment horizontal="left" vertical="center" indent="1"/>
    </xf>
    <xf numFmtId="0" fontId="5" fillId="0" borderId="0" xfId="0" applyFont="1"/>
    <xf numFmtId="43" fontId="5" fillId="0" borderId="0" xfId="0" applyNumberFormat="1" applyFont="1"/>
    <xf numFmtId="43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0" fontId="5" fillId="0" borderId="2" xfId="0" applyFont="1" applyBorder="1"/>
    <xf numFmtId="43" fontId="5" fillId="0" borderId="2" xfId="0" applyNumberFormat="1" applyFont="1" applyBorder="1"/>
    <xf numFmtId="0" fontId="5" fillId="0" borderId="0" xfId="0" applyFont="1" applyBorder="1"/>
    <xf numFmtId="43" fontId="5" fillId="0" borderId="0" xfId="0" applyNumberFormat="1" applyFont="1" applyBorder="1"/>
    <xf numFmtId="43" fontId="5" fillId="0" borderId="2" xfId="0" applyNumberFormat="1" applyFont="1" applyFill="1" applyBorder="1"/>
    <xf numFmtId="0" fontId="5" fillId="0" borderId="2" xfId="0" applyFont="1" applyFill="1" applyBorder="1"/>
    <xf numFmtId="0" fontId="5" fillId="0" borderId="0" xfId="0" applyFont="1" applyFill="1"/>
    <xf numFmtId="0" fontId="5" fillId="3" borderId="1" xfId="0" quotePrefix="1" applyNumberFormat="1" applyFont="1" applyFill="1" applyBorder="1" applyAlignment="1">
      <alignment horizontal="left" vertical="center" indent="1"/>
    </xf>
    <xf numFmtId="0" fontId="0" fillId="0" borderId="0" xfId="0" applyNumberFormat="1"/>
    <xf numFmtId="4" fontId="0" fillId="0" borderId="0" xfId="0" applyNumberFormat="1" applyFill="1"/>
    <xf numFmtId="4" fontId="4" fillId="0" borderId="0" xfId="0" applyNumberFormat="1" applyFont="1" applyFill="1"/>
    <xf numFmtId="4" fontId="5" fillId="0" borderId="0" xfId="0" applyNumberFormat="1" applyFont="1" applyFill="1"/>
    <xf numFmtId="4" fontId="5" fillId="0" borderId="1" xfId="0" quotePrefix="1" applyNumberFormat="1" applyFont="1" applyFill="1" applyBorder="1" applyAlignment="1">
      <alignment horizontal="left" vertical="center" indent="1"/>
    </xf>
    <xf numFmtId="4" fontId="5" fillId="0" borderId="1" xfId="0" quotePrefix="1" applyNumberFormat="1" applyFont="1" applyFill="1" applyBorder="1" applyAlignment="1">
      <alignment horizontal="left" vertical="center"/>
    </xf>
    <xf numFmtId="4" fontId="9" fillId="0" borderId="1" xfId="0" quotePrefix="1" applyNumberFormat="1" applyFont="1" applyFill="1" applyBorder="1" applyAlignment="1">
      <alignment horizontal="left" vertical="center" indent="1"/>
    </xf>
    <xf numFmtId="4" fontId="5" fillId="0" borderId="1" xfId="0" applyNumberFormat="1" applyFont="1" applyFill="1" applyBorder="1" applyAlignment="1">
      <alignment horizontal="right" vertical="center"/>
    </xf>
    <xf numFmtId="164" fontId="5" fillId="0" borderId="3" xfId="2" applyNumberFormat="1" applyFill="1">
      <alignment horizontal="right" vertical="center"/>
    </xf>
    <xf numFmtId="0" fontId="0" fillId="0" borderId="0" xfId="0" applyNumberFormat="1" applyFill="1"/>
    <xf numFmtId="3" fontId="0" fillId="0" borderId="0" xfId="0" applyNumberFormat="1" applyFill="1"/>
    <xf numFmtId="0" fontId="11" fillId="0" borderId="0" xfId="5" applyFont="1"/>
    <xf numFmtId="0" fontId="10" fillId="0" borderId="0" xfId="5" applyFont="1"/>
    <xf numFmtId="0" fontId="10" fillId="0" borderId="0" xfId="5" applyFont="1" applyAlignment="1">
      <alignment horizontal="right" wrapText="1"/>
    </xf>
    <xf numFmtId="0" fontId="10" fillId="0" borderId="0" xfId="5" applyFont="1" applyAlignment="1"/>
    <xf numFmtId="10" fontId="10" fillId="0" borderId="0" xfId="5" quotePrefix="1" applyNumberFormat="1" applyFont="1"/>
    <xf numFmtId="10" fontId="10" fillId="0" borderId="0" xfId="5" quotePrefix="1" applyNumberFormat="1" applyFont="1" applyAlignment="1">
      <alignment horizontal="left"/>
    </xf>
    <xf numFmtId="165" fontId="10" fillId="0" borderId="0" xfId="5" quotePrefix="1" applyNumberFormat="1" applyFont="1" applyAlignment="1">
      <alignment horizontal="left"/>
    </xf>
    <xf numFmtId="165" fontId="3" fillId="0" borderId="0" xfId="5" quotePrefix="1" applyNumberFormat="1" applyFont="1" applyAlignment="1">
      <alignment horizontal="left"/>
    </xf>
    <xf numFmtId="0" fontId="3" fillId="0" borderId="0" xfId="5" applyFont="1"/>
    <xf numFmtId="4" fontId="9" fillId="0" borderId="1" xfId="0" quotePrefix="1" applyNumberFormat="1" applyFont="1" applyFill="1" applyBorder="1" applyAlignment="1">
      <alignment horizontal="left" vertical="center"/>
    </xf>
    <xf numFmtId="0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  <xf numFmtId="4" fontId="9" fillId="0" borderId="1" xfId="0" quotePrefix="1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0" fillId="0" borderId="6" xfId="0" applyNumberFormat="1" applyFill="1" applyBorder="1"/>
    <xf numFmtId="0" fontId="0" fillId="0" borderId="0" xfId="5" applyFont="1"/>
    <xf numFmtId="49" fontId="8" fillId="0" borderId="4" xfId="0" quotePrefix="1" applyNumberFormat="1" applyFont="1" applyBorder="1" applyAlignment="1">
      <alignment vertical="center" wrapText="1"/>
    </xf>
    <xf numFmtId="4" fontId="13" fillId="0" borderId="0" xfId="8" applyNumberFormat="1"/>
    <xf numFmtId="4" fontId="4" fillId="2" borderId="0" xfId="8" applyNumberFormat="1" applyFont="1" applyFill="1"/>
    <xf numFmtId="4" fontId="5" fillId="3" borderId="1" xfId="8" quotePrefix="1" applyNumberFormat="1" applyFont="1" applyFill="1" applyBorder="1" applyAlignment="1">
      <alignment horizontal="left" vertical="center" indent="1"/>
    </xf>
    <xf numFmtId="0" fontId="13" fillId="0" borderId="0" xfId="8"/>
    <xf numFmtId="4" fontId="5" fillId="5" borderId="1" xfId="8" quotePrefix="1" applyNumberFormat="1" applyFont="1" applyFill="1" applyBorder="1" applyAlignment="1">
      <alignment horizontal="left" vertical="center" indent="1"/>
    </xf>
    <xf numFmtId="4" fontId="13" fillId="0" borderId="0" xfId="8" applyNumberFormat="1" applyFill="1"/>
    <xf numFmtId="0" fontId="13" fillId="0" borderId="0" xfId="8" applyNumberFormat="1"/>
    <xf numFmtId="0" fontId="5" fillId="3" borderId="1" xfId="8" quotePrefix="1" applyNumberFormat="1" applyFont="1" applyFill="1" applyBorder="1" applyAlignment="1">
      <alignment horizontal="left" vertical="center" indent="1"/>
    </xf>
    <xf numFmtId="4" fontId="5" fillId="6" borderId="1" xfId="8" quotePrefix="1" applyNumberFormat="1" applyFont="1" applyFill="1" applyBorder="1" applyAlignment="1">
      <alignment horizontal="left" vertical="center" wrapText="1" indent="1"/>
    </xf>
    <xf numFmtId="4" fontId="5" fillId="5" borderId="1" xfId="0" quotePrefix="1" applyNumberFormat="1" applyFont="1" applyFill="1" applyBorder="1" applyAlignment="1">
      <alignment horizontal="left" vertical="center" wrapText="1" indent="1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3" xfId="2" applyNumberFormat="1" applyFill="1">
      <alignment horizontal="right" vertical="center"/>
    </xf>
    <xf numFmtId="0" fontId="14" fillId="0" borderId="0" xfId="9" applyFont="1"/>
    <xf numFmtId="5" fontId="14" fillId="0" borderId="0" xfId="9" applyNumberFormat="1" applyFont="1"/>
    <xf numFmtId="7" fontId="14" fillId="0" borderId="0" xfId="9" applyNumberFormat="1" applyFont="1"/>
    <xf numFmtId="0" fontId="2" fillId="0" borderId="0" xfId="9"/>
    <xf numFmtId="0" fontId="15" fillId="0" borderId="0" xfId="9" applyFont="1" applyAlignment="1">
      <alignment horizontal="center"/>
    </xf>
    <xf numFmtId="14" fontId="15" fillId="0" borderId="0" xfId="9" applyNumberFormat="1" applyFont="1" applyAlignment="1">
      <alignment horizontal="left"/>
    </xf>
    <xf numFmtId="0" fontId="15" fillId="0" borderId="0" xfId="9" quotePrefix="1" applyFont="1" applyAlignment="1">
      <alignment horizontal="center"/>
    </xf>
    <xf numFmtId="166" fontId="14" fillId="0" borderId="0" xfId="9" applyNumberFormat="1" applyFont="1"/>
    <xf numFmtId="7" fontId="14" fillId="0" borderId="0" xfId="9" applyNumberFormat="1" applyFont="1" applyAlignment="1">
      <alignment horizontal="right"/>
    </xf>
    <xf numFmtId="168" fontId="14" fillId="0" borderId="0" xfId="9" applyNumberFormat="1" applyFont="1"/>
    <xf numFmtId="168" fontId="15" fillId="0" borderId="0" xfId="9" applyNumberFormat="1" applyFont="1" applyAlignment="1">
      <alignment horizontal="center"/>
    </xf>
    <xf numFmtId="168" fontId="15" fillId="0" borderId="0" xfId="9" quotePrefix="1" applyNumberFormat="1" applyFont="1" applyAlignment="1">
      <alignment horizontal="center"/>
    </xf>
    <xf numFmtId="14" fontId="16" fillId="0" borderId="0" xfId="9" applyNumberFormat="1" applyFont="1"/>
    <xf numFmtId="0" fontId="17" fillId="0" borderId="0" xfId="9" applyFont="1"/>
    <xf numFmtId="168" fontId="18" fillId="0" borderId="0" xfId="9" applyNumberFormat="1" applyFont="1" applyAlignment="1">
      <alignment horizontal="center"/>
    </xf>
    <xf numFmtId="168" fontId="14" fillId="0" borderId="0" xfId="9" applyNumberFormat="1" applyFont="1" applyAlignment="1">
      <alignment horizontal="center"/>
    </xf>
    <xf numFmtId="165" fontId="14" fillId="0" borderId="0" xfId="11" applyNumberFormat="1" applyFont="1" applyFill="1" applyBorder="1" applyAlignment="1" applyProtection="1">
      <alignment horizontal="center"/>
    </xf>
    <xf numFmtId="167" fontId="14" fillId="0" borderId="0" xfId="9" applyNumberFormat="1" applyFont="1" applyAlignment="1">
      <alignment horizontal="right"/>
    </xf>
    <xf numFmtId="5" fontId="14" fillId="0" borderId="5" xfId="9" applyNumberFormat="1" applyFont="1" applyBorder="1"/>
    <xf numFmtId="7" fontId="14" fillId="0" borderId="5" xfId="9" applyNumberFormat="1" applyFont="1" applyBorder="1" applyAlignment="1">
      <alignment horizontal="right"/>
    </xf>
    <xf numFmtId="168" fontId="14" fillId="0" borderId="0" xfId="9" applyNumberFormat="1" applyFont="1" applyAlignment="1">
      <alignment horizontal="left"/>
    </xf>
    <xf numFmtId="165" fontId="14" fillId="0" borderId="0" xfId="9" applyNumberFormat="1" applyFont="1"/>
    <xf numFmtId="5" fontId="14" fillId="0" borderId="6" xfId="9" applyNumberFormat="1" applyFont="1" applyBorder="1"/>
    <xf numFmtId="0" fontId="18" fillId="0" borderId="0" xfId="9" applyFont="1" applyAlignment="1">
      <alignment horizontal="center"/>
    </xf>
    <xf numFmtId="0" fontId="14" fillId="0" borderId="0" xfId="9" applyFont="1" applyAlignment="1">
      <alignment horizontal="center"/>
    </xf>
    <xf numFmtId="165" fontId="14" fillId="0" borderId="0" xfId="11" applyNumberFormat="1" applyFont="1" applyAlignment="1" applyProtection="1">
      <alignment horizontal="center"/>
    </xf>
    <xf numFmtId="165" fontId="14" fillId="0" borderId="0" xfId="11" applyNumberFormat="1" applyFont="1" applyFill="1" applyAlignment="1" applyProtection="1">
      <alignment horizontal="center"/>
    </xf>
    <xf numFmtId="0" fontId="14" fillId="0" borderId="0" xfId="9" applyFont="1" applyAlignment="1">
      <alignment horizontal="left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4" fillId="0" borderId="0" xfId="8" applyNumberFormat="1" applyFont="1" applyFill="1" applyAlignment="1">
      <alignment horizontal="center"/>
    </xf>
    <xf numFmtId="4" fontId="4" fillId="0" borderId="0" xfId="8" applyNumberFormat="1" applyFont="1" applyAlignment="1">
      <alignment horizontal="center"/>
    </xf>
    <xf numFmtId="0" fontId="4" fillId="0" borderId="0" xfId="8" applyFont="1" applyAlignment="1">
      <alignment horizontal="center"/>
    </xf>
    <xf numFmtId="169" fontId="16" fillId="0" borderId="0" xfId="9" quotePrefix="1" applyNumberFormat="1" applyFont="1" applyAlignment="1">
      <alignment horizontal="left"/>
    </xf>
    <xf numFmtId="0" fontId="11" fillId="0" borderId="0" xfId="5" applyFont="1" applyAlignment="1">
      <alignment horizontal="center"/>
    </xf>
    <xf numFmtId="0" fontId="10" fillId="0" borderId="0" xfId="5" applyFont="1" applyAlignment="1">
      <alignment horizontal="center"/>
    </xf>
    <xf numFmtId="0" fontId="10" fillId="0" borderId="0" xfId="5" applyFont="1" applyAlignment="1">
      <alignment horizontal="center" wrapText="1"/>
    </xf>
    <xf numFmtId="14" fontId="10" fillId="0" borderId="0" xfId="5" applyNumberFormat="1" applyFont="1" applyAlignment="1">
      <alignment horizontal="center"/>
    </xf>
    <xf numFmtId="14" fontId="3" fillId="0" borderId="0" xfId="5" applyNumberFormat="1" applyFont="1" applyAlignment="1">
      <alignment horizontal="center"/>
    </xf>
    <xf numFmtId="4" fontId="4" fillId="0" borderId="0" xfId="8" applyNumberFormat="1" applyFont="1" applyFill="1"/>
    <xf numFmtId="3" fontId="13" fillId="0" borderId="0" xfId="8" applyNumberFormat="1"/>
    <xf numFmtId="4" fontId="0" fillId="0" borderId="4" xfId="0" applyNumberFormat="1" applyFill="1" applyBorder="1"/>
    <xf numFmtId="3" fontId="0" fillId="0" borderId="0" xfId="0" applyNumberFormat="1" applyFill="1" applyBorder="1"/>
    <xf numFmtId="7" fontId="14" fillId="0" borderId="6" xfId="9" applyNumberFormat="1" applyFont="1" applyBorder="1"/>
    <xf numFmtId="5" fontId="14" fillId="8" borderId="6" xfId="9" applyNumberFormat="1" applyFont="1" applyFill="1" applyBorder="1"/>
    <xf numFmtId="172" fontId="10" fillId="0" borderId="0" xfId="7" applyNumberFormat="1" applyFont="1"/>
    <xf numFmtId="172" fontId="10" fillId="0" borderId="0" xfId="5" applyNumberFormat="1" applyFont="1"/>
    <xf numFmtId="172" fontId="10" fillId="0" borderId="0" xfId="6" applyNumberFormat="1" applyFont="1"/>
    <xf numFmtId="4" fontId="0" fillId="0" borderId="0" xfId="0" applyNumberFormat="1" applyFont="1" applyFill="1" applyBorder="1"/>
    <xf numFmtId="3" fontId="3" fillId="0" borderId="0" xfId="8" applyNumberFormat="1" applyFont="1" applyFill="1" applyBorder="1"/>
    <xf numFmtId="14" fontId="11" fillId="0" borderId="0" xfId="5" applyNumberFormat="1" applyFont="1"/>
    <xf numFmtId="49" fontId="9" fillId="0" borderId="1" xfId="0" quotePrefix="1" applyNumberFormat="1" applyFont="1" applyFill="1" applyBorder="1" applyAlignment="1">
      <alignment horizontal="left" vertical="center" indent="1"/>
    </xf>
    <xf numFmtId="168" fontId="18" fillId="0" borderId="0" xfId="9" applyNumberFormat="1" applyFont="1" applyFill="1" applyAlignment="1">
      <alignment horizontal="center"/>
    </xf>
    <xf numFmtId="168" fontId="15" fillId="0" borderId="0" xfId="9" applyNumberFormat="1" applyFont="1" applyFill="1" applyAlignment="1">
      <alignment horizontal="center"/>
    </xf>
    <xf numFmtId="0" fontId="2" fillId="0" borderId="0" xfId="9" applyFill="1"/>
    <xf numFmtId="0" fontId="17" fillId="0" borderId="0" xfId="9" applyFont="1" applyFill="1"/>
    <xf numFmtId="7" fontId="14" fillId="0" borderId="0" xfId="9" applyNumberFormat="1" applyFont="1" applyFill="1" applyAlignment="1">
      <alignment horizontal="right"/>
    </xf>
    <xf numFmtId="171" fontId="19" fillId="0" borderId="0" xfId="9" applyNumberFormat="1" applyFont="1" applyFill="1"/>
    <xf numFmtId="170" fontId="14" fillId="0" borderId="0" xfId="9" applyNumberFormat="1" applyFont="1" applyFill="1"/>
    <xf numFmtId="7" fontId="14" fillId="0" borderId="6" xfId="9" applyNumberFormat="1" applyFont="1" applyFill="1" applyBorder="1"/>
    <xf numFmtId="0" fontId="1" fillId="0" borderId="0" xfId="9" applyFont="1" applyFill="1"/>
    <xf numFmtId="49" fontId="12" fillId="0" borderId="5" xfId="0" quotePrefix="1" applyNumberFormat="1" applyFont="1" applyBorder="1" applyAlignment="1">
      <alignment horizontal="center"/>
    </xf>
    <xf numFmtId="49" fontId="7" fillId="8" borderId="0" xfId="0" applyNumberFormat="1" applyFont="1" applyFill="1" applyAlignment="1">
      <alignment horizontal="center" wrapText="1"/>
    </xf>
    <xf numFmtId="49" fontId="12" fillId="0" borderId="0" xfId="0" quotePrefix="1" applyNumberFormat="1" applyFont="1" applyAlignment="1">
      <alignment horizontal="center"/>
    </xf>
    <xf numFmtId="168" fontId="18" fillId="0" borderId="0" xfId="9" applyNumberFormat="1" applyFont="1" applyFill="1" applyAlignment="1">
      <alignment horizontal="center"/>
    </xf>
  </cellXfs>
  <cellStyles count="12">
    <cellStyle name="Comma" xfId="6" builtinId="3"/>
    <cellStyle name="Comma 2" xfId="10" xr:uid="{D7C5C64C-2DFF-427F-AD95-5E85BA2D9645}"/>
    <cellStyle name="Comma 2 2 2" xfId="3" xr:uid="{C0C3A167-F91F-49AA-95C0-FC914A781916}"/>
    <cellStyle name="Currency" xfId="7" builtinId="4"/>
    <cellStyle name="Normal" xfId="0" builtinId="0"/>
    <cellStyle name="Normal 16" xfId="5" xr:uid="{EDC30CDA-4512-45A0-A5C3-BC90B3388BAA}"/>
    <cellStyle name="Normal 2" xfId="8" xr:uid="{638546F0-3D63-474A-A437-DD40111E1F8D}"/>
    <cellStyle name="Normal 3" xfId="9" xr:uid="{2C2E4246-D3B8-4725-80C1-421BDD35E032}"/>
    <cellStyle name="Percent 2" xfId="11" xr:uid="{E3F20598-5E96-4F79-9167-898205B0FA2E}"/>
    <cellStyle name="SAPBEXaggData 2" xfId="4" xr:uid="{B7204361-5BE1-4C82-95D8-FAE213E9123F}"/>
    <cellStyle name="SAPBEXstdData 2" xfId="2" xr:uid="{2AEFFF38-4CD4-470C-A834-70A9288D2242}"/>
    <cellStyle name="SAPBEXstdItem 2" xfId="1" xr:uid="{2F9689EC-4E0D-4C15-BF93-66B630199B84}"/>
  </cellStyles>
  <dxfs count="0"/>
  <tableStyles count="0" defaultTableStyle="TableStyleMedium2" defaultPivotStyle="PivotStyleLight16"/>
  <colors>
    <mruColors>
      <color rgb="FFFF9393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66040</xdr:rowOff>
    </xdr:to>
    <xdr:pic>
      <xdr:nvPicPr>
        <xdr:cNvPr id="2" name="BExMO7VFCN4EL59982UR4AJ25JNJ" descr="XX6TINEJADZGKR0CTM7ZRT0RA" hidden="1">
          <a:extLst>
            <a:ext uri="{FF2B5EF4-FFF2-40B4-BE49-F238E27FC236}">
              <a16:creationId xmlns:a16="http://schemas.microsoft.com/office/drawing/2014/main" id="{CB39BD0F-97A0-439A-906F-4330B5F5D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4</xdr:row>
      <xdr:rowOff>2540</xdr:rowOff>
    </xdr:to>
    <xdr:pic>
      <xdr:nvPicPr>
        <xdr:cNvPr id="3" name="BExU3EX5JJCXCII4YKUJBFBGIJR2" descr="OF5ZI9PI5WH36VPANJ2DYLNMI" hidden="1">
          <a:extLst>
            <a:ext uri="{FF2B5EF4-FFF2-40B4-BE49-F238E27FC236}">
              <a16:creationId xmlns:a16="http://schemas.microsoft.com/office/drawing/2014/main" id="{BB55290F-0078-4C02-AAA4-FEB3137F8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9525</xdr:rowOff>
    </xdr:from>
    <xdr:to>
      <xdr:col>0</xdr:col>
      <xdr:colOff>492125</xdr:colOff>
      <xdr:row>3</xdr:row>
      <xdr:rowOff>66040</xdr:rowOff>
    </xdr:to>
    <xdr:pic>
      <xdr:nvPicPr>
        <xdr:cNvPr id="4" name="BEx1KD7H6UB1VYCJ7O61P562EIUY" descr="IQGV9140X0K0UPBL8OGU3I44J" hidden="1">
          <a:extLst>
            <a:ext uri="{FF2B5EF4-FFF2-40B4-BE49-F238E27FC236}">
              <a16:creationId xmlns:a16="http://schemas.microsoft.com/office/drawing/2014/main" id="{FA069A60-2839-411E-B68F-4DA841C2E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85725</xdr:rowOff>
    </xdr:from>
    <xdr:to>
      <xdr:col>0</xdr:col>
      <xdr:colOff>492125</xdr:colOff>
      <xdr:row>4</xdr:row>
      <xdr:rowOff>2540</xdr:rowOff>
    </xdr:to>
    <xdr:pic>
      <xdr:nvPicPr>
        <xdr:cNvPr id="5" name="BEx5BJQWS6YWHH4ZMSUAMD641V6Y" descr="ZTMFMXCIQSECDX38ALEFHUB00" hidden="1">
          <a:extLst>
            <a:ext uri="{FF2B5EF4-FFF2-40B4-BE49-F238E27FC236}">
              <a16:creationId xmlns:a16="http://schemas.microsoft.com/office/drawing/2014/main" id="{08F5EF07-584B-4D73-B9CD-464364A0D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66040</xdr:rowOff>
    </xdr:to>
    <xdr:pic>
      <xdr:nvPicPr>
        <xdr:cNvPr id="6" name="BExVTO5Q8G2M7BPL4B2584LQS0R0" descr="OB6Q8NA4LZFE4GM9Y3V56BPMQ" hidden="1">
          <a:extLst>
            <a:ext uri="{FF2B5EF4-FFF2-40B4-BE49-F238E27FC236}">
              <a16:creationId xmlns:a16="http://schemas.microsoft.com/office/drawing/2014/main" id="{E880C1E9-EBB9-4148-8343-C66F44EDA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4</xdr:row>
      <xdr:rowOff>2540</xdr:rowOff>
    </xdr:to>
    <xdr:pic>
      <xdr:nvPicPr>
        <xdr:cNvPr id="7" name="BExIFSCLN1G86X78PFLTSMRP0US5" descr="9JK4SPV4DG7VTCZIILWHXQU5J" hidden="1">
          <a:extLst>
            <a:ext uri="{FF2B5EF4-FFF2-40B4-BE49-F238E27FC236}">
              <a16:creationId xmlns:a16="http://schemas.microsoft.com/office/drawing/2014/main" id="{EFA27A30-52EF-4F8D-8849-3D75A9B7B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66040</xdr:rowOff>
    </xdr:to>
    <xdr:pic>
      <xdr:nvPicPr>
        <xdr:cNvPr id="8" name="BEx1I152WN2D3A85O2XN0DGXCWHN" descr="KHBZFMANRA4UMJR1AB4M5NJNT" hidden="1">
          <a:extLst>
            <a:ext uri="{FF2B5EF4-FFF2-40B4-BE49-F238E27FC236}">
              <a16:creationId xmlns:a16="http://schemas.microsoft.com/office/drawing/2014/main" id="{54D81763-1428-4E27-9643-8572CEC68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4</xdr:row>
      <xdr:rowOff>2540</xdr:rowOff>
    </xdr:to>
    <xdr:pic>
      <xdr:nvPicPr>
        <xdr:cNvPr id="9" name="BExW9676P0SKCVKK25QCGHPA3PAD" descr="9A4PWZ20RMSRF0PNECCDM75CA" hidden="1">
          <a:extLst>
            <a:ext uri="{FF2B5EF4-FFF2-40B4-BE49-F238E27FC236}">
              <a16:creationId xmlns:a16="http://schemas.microsoft.com/office/drawing/2014/main" id="{CFD148D2-6D19-418B-ACE2-3ECB0799C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123825</xdr:rowOff>
    </xdr:from>
    <xdr:to>
      <xdr:col>0</xdr:col>
      <xdr:colOff>152400</xdr:colOff>
      <xdr:row>5</xdr:row>
      <xdr:rowOff>97329</xdr:rowOff>
    </xdr:to>
    <xdr:pic>
      <xdr:nvPicPr>
        <xdr:cNvPr id="10" name="BExW253QPOZK9KW8BJC3LBXGCG2N" descr="Y5HX37BEUWSN1NEFJKZJXI3SX" hidden="1">
          <a:extLst>
            <a:ext uri="{FF2B5EF4-FFF2-40B4-BE49-F238E27FC236}">
              <a16:creationId xmlns:a16="http://schemas.microsoft.com/office/drawing/2014/main" id="{FF551B74-70A0-4689-B432-3F88497E2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2549525"/>
          <a:ext cx="12700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66040</xdr:rowOff>
    </xdr:to>
    <xdr:pic>
      <xdr:nvPicPr>
        <xdr:cNvPr id="11" name="BExS5CPQ8P8JOQPK7ANNKHLSGOKU" hidden="1">
          <a:extLst>
            <a:ext uri="{FF2B5EF4-FFF2-40B4-BE49-F238E27FC236}">
              <a16:creationId xmlns:a16="http://schemas.microsoft.com/office/drawing/2014/main" id="{AFEFE262-3888-46C5-AC09-3E61B7B33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4</xdr:row>
      <xdr:rowOff>2540</xdr:rowOff>
    </xdr:to>
    <xdr:pic>
      <xdr:nvPicPr>
        <xdr:cNvPr id="12" name="BExMM0AVUAIRNJLXB1FW8R0YB4ZZ" hidden="1">
          <a:extLst>
            <a:ext uri="{FF2B5EF4-FFF2-40B4-BE49-F238E27FC236}">
              <a16:creationId xmlns:a16="http://schemas.microsoft.com/office/drawing/2014/main" id="{C10807F2-C761-4026-9322-7AEEB525E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66040</xdr:rowOff>
    </xdr:to>
    <xdr:pic>
      <xdr:nvPicPr>
        <xdr:cNvPr id="13" name="BExXZ7Y09CBS0XA7IPB3IRJ8RJM4" hidden="1">
          <a:extLst>
            <a:ext uri="{FF2B5EF4-FFF2-40B4-BE49-F238E27FC236}">
              <a16:creationId xmlns:a16="http://schemas.microsoft.com/office/drawing/2014/main" id="{2AB81034-E522-429A-B433-CA04DB1AF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4</xdr:row>
      <xdr:rowOff>2540</xdr:rowOff>
    </xdr:to>
    <xdr:pic>
      <xdr:nvPicPr>
        <xdr:cNvPr id="14" name="BExQ7SXS9VUG7P6CACU2J7R2SGIZ" hidden="1">
          <a:extLst>
            <a:ext uri="{FF2B5EF4-FFF2-40B4-BE49-F238E27FC236}">
              <a16:creationId xmlns:a16="http://schemas.microsoft.com/office/drawing/2014/main" id="{74ADB489-3908-4137-8D89-74415BAEE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9525</xdr:rowOff>
    </xdr:from>
    <xdr:to>
      <xdr:col>0</xdr:col>
      <xdr:colOff>492125</xdr:colOff>
      <xdr:row>3</xdr:row>
      <xdr:rowOff>66040</xdr:rowOff>
    </xdr:to>
    <xdr:pic>
      <xdr:nvPicPr>
        <xdr:cNvPr id="15" name="BEx5AQZ4ETQ9LMY5EBWVH20Z7VXQ" hidden="1">
          <a:extLst>
            <a:ext uri="{FF2B5EF4-FFF2-40B4-BE49-F238E27FC236}">
              <a16:creationId xmlns:a16="http://schemas.microsoft.com/office/drawing/2014/main" id="{65F84440-B619-4AEE-A2E0-77C4FB131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438150</xdr:colOff>
      <xdr:row>3</xdr:row>
      <xdr:rowOff>85725</xdr:rowOff>
    </xdr:from>
    <xdr:to>
      <xdr:col>0</xdr:col>
      <xdr:colOff>492125</xdr:colOff>
      <xdr:row>4</xdr:row>
      <xdr:rowOff>2540</xdr:rowOff>
    </xdr:to>
    <xdr:pic>
      <xdr:nvPicPr>
        <xdr:cNvPr id="16" name="BExUBK0YZ5VYFY8TTITJGJU9S06A" hidden="1">
          <a:extLst>
            <a:ext uri="{FF2B5EF4-FFF2-40B4-BE49-F238E27FC236}">
              <a16:creationId xmlns:a16="http://schemas.microsoft.com/office/drawing/2014/main" id="{E85D4D51-11DF-46E0-B376-BAA94CD3F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44450</xdr:colOff>
      <xdr:row>3</xdr:row>
      <xdr:rowOff>66040</xdr:rowOff>
    </xdr:to>
    <xdr:pic>
      <xdr:nvPicPr>
        <xdr:cNvPr id="17" name="BExUEZCSSJ7RN4J18I2NUIQR2FZS" hidden="1">
          <a:extLst>
            <a:ext uri="{FF2B5EF4-FFF2-40B4-BE49-F238E27FC236}">
              <a16:creationId xmlns:a16="http://schemas.microsoft.com/office/drawing/2014/main" id="{10448FC0-652A-4482-96CA-849B5014D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2733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44450</xdr:colOff>
      <xdr:row>4</xdr:row>
      <xdr:rowOff>2540</xdr:rowOff>
    </xdr:to>
    <xdr:pic>
      <xdr:nvPicPr>
        <xdr:cNvPr id="18" name="BExS3JDQWF7U3F5JTEVOE16ASIYK" hidden="1">
          <a:extLst>
            <a:ext uri="{FF2B5EF4-FFF2-40B4-BE49-F238E27FC236}">
              <a16:creationId xmlns:a16="http://schemas.microsoft.com/office/drawing/2014/main" id="{80D75DAC-6C3C-4849-9753-D392A3A85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3495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180340</xdr:colOff>
      <xdr:row>6</xdr:row>
      <xdr:rowOff>66638</xdr:rowOff>
    </xdr:to>
    <xdr:pic>
      <xdr:nvPicPr>
        <xdr:cNvPr id="19" name="BEx973S463FCQVJ7QDFBUIU0WJ3F" descr="ZQTVYL8DCSADVT0QMRXFLU0TR" hidden="1">
          <a:extLst>
            <a:ext uri="{FF2B5EF4-FFF2-40B4-BE49-F238E27FC236}">
              <a16:creationId xmlns:a16="http://schemas.microsoft.com/office/drawing/2014/main" id="{0419B02A-856C-4E06-BF48-9D3EFE097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0</xdr:rowOff>
    </xdr:from>
    <xdr:to>
      <xdr:col>0</xdr:col>
      <xdr:colOff>218440</xdr:colOff>
      <xdr:row>9</xdr:row>
      <xdr:rowOff>164194</xdr:rowOff>
    </xdr:to>
    <xdr:pic>
      <xdr:nvPicPr>
        <xdr:cNvPr id="20" name="BExRZO0PLWWMCLGRH7EH6UXYWGAJ" descr="9D4GQ34QB727H10MA3SSAR2R9" hidden="1">
          <a:extLst>
            <a:ext uri="{FF2B5EF4-FFF2-40B4-BE49-F238E27FC236}">
              <a16:creationId xmlns:a16="http://schemas.microsoft.com/office/drawing/2014/main" id="{42031126-C7F8-4E8D-82D6-C208D58E8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143543</xdr:rowOff>
    </xdr:to>
    <xdr:pic>
      <xdr:nvPicPr>
        <xdr:cNvPr id="21" name="BExBDP6HNAAJUM39SE5G2C8BKNRQ" descr="1TM64TL2QIMYV7WYSV2VLGXY4" hidden="1">
          <a:extLst>
            <a:ext uri="{FF2B5EF4-FFF2-40B4-BE49-F238E27FC236}">
              <a16:creationId xmlns:a16="http://schemas.microsoft.com/office/drawing/2014/main" id="{FFE4AABA-8FF4-4437-92FC-21DC8E5A5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98145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164194</xdr:rowOff>
    </xdr:to>
    <xdr:pic>
      <xdr:nvPicPr>
        <xdr:cNvPr id="22" name="BExQEGJP61DL2NZY6LMBHBZ0J5YT" descr="D6ZNRZJ7EX4GZT9RO8LE0C905" hidden="1">
          <a:extLst>
            <a:ext uri="{FF2B5EF4-FFF2-40B4-BE49-F238E27FC236}">
              <a16:creationId xmlns:a16="http://schemas.microsoft.com/office/drawing/2014/main" id="{19BE5EA6-6257-446A-A33D-39361DD24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12432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143543</xdr:rowOff>
    </xdr:to>
    <xdr:pic>
      <xdr:nvPicPr>
        <xdr:cNvPr id="23" name="BExTY1BCS6HZIF6HI5491FGHDVAE" descr="MJ6976KI2UH1IE8M227DUYXMJ" hidden="1">
          <a:extLst>
            <a:ext uri="{FF2B5EF4-FFF2-40B4-BE49-F238E27FC236}">
              <a16:creationId xmlns:a16="http://schemas.microsoft.com/office/drawing/2014/main" id="{6BF3DAE5-7DDE-476E-AEDC-DC8EA641B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2672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180340</xdr:colOff>
      <xdr:row>5</xdr:row>
      <xdr:rowOff>97329</xdr:rowOff>
    </xdr:to>
    <xdr:pic>
      <xdr:nvPicPr>
        <xdr:cNvPr id="24" name="BEx5FXJGJOT93D0J2IRJ3985IUMI" hidden="1">
          <a:extLst>
            <a:ext uri="{FF2B5EF4-FFF2-40B4-BE49-F238E27FC236}">
              <a16:creationId xmlns:a16="http://schemas.microsoft.com/office/drawing/2014/main" id="{AA56D379-BFF5-4A45-95A7-DDBCE38D8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142240</xdr:colOff>
      <xdr:row>4</xdr:row>
      <xdr:rowOff>97329</xdr:rowOff>
    </xdr:to>
    <xdr:pic>
      <xdr:nvPicPr>
        <xdr:cNvPr id="25" name="BEx3RTMHAR35NUAAK49TV6NU7EPA" descr="QFXLG4ZCXTRQSJYFCKJ58G9N8" hidden="1">
          <a:extLst>
            <a:ext uri="{FF2B5EF4-FFF2-40B4-BE49-F238E27FC236}">
              <a16:creationId xmlns:a16="http://schemas.microsoft.com/office/drawing/2014/main" id="{D42111AA-1901-4F29-829B-DE741B400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6</xdr:row>
      <xdr:rowOff>85725</xdr:rowOff>
    </xdr:from>
    <xdr:to>
      <xdr:col>0</xdr:col>
      <xdr:colOff>218440</xdr:colOff>
      <xdr:row>7</xdr:row>
      <xdr:rowOff>66638</xdr:rowOff>
    </xdr:to>
    <xdr:pic>
      <xdr:nvPicPr>
        <xdr:cNvPr id="26" name="BExS8T38WLC2R738ZC7BDJQAKJAJ" descr="MRI962L5PB0E0YWXCIBN82VJH" hidden="1">
          <a:extLst>
            <a:ext uri="{FF2B5EF4-FFF2-40B4-BE49-F238E27FC236}">
              <a16:creationId xmlns:a16="http://schemas.microsoft.com/office/drawing/2014/main" id="{6002AD14-26CE-4BBB-B226-261276A94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180340</xdr:colOff>
      <xdr:row>5</xdr:row>
      <xdr:rowOff>97329</xdr:rowOff>
    </xdr:to>
    <xdr:pic>
      <xdr:nvPicPr>
        <xdr:cNvPr id="27" name="BEx5F64BJ6DCM4EJH81D5ZFNPZ0V" descr="7DJ9FILZD2YPS6X1JBP9E76TU" hidden="1">
          <a:extLst>
            <a:ext uri="{FF2B5EF4-FFF2-40B4-BE49-F238E27FC236}">
              <a16:creationId xmlns:a16="http://schemas.microsoft.com/office/drawing/2014/main" id="{056A4752-CCD3-43D1-9EF6-1CB268564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180340</xdr:colOff>
      <xdr:row>5</xdr:row>
      <xdr:rowOff>97329</xdr:rowOff>
    </xdr:to>
    <xdr:pic>
      <xdr:nvPicPr>
        <xdr:cNvPr id="28" name="BExQEXXHA3EEXR44LT6RKCDWM6ZT" hidden="1">
          <a:extLst>
            <a:ext uri="{FF2B5EF4-FFF2-40B4-BE49-F238E27FC236}">
              <a16:creationId xmlns:a16="http://schemas.microsoft.com/office/drawing/2014/main" id="{B2C7EEF9-5C2F-46A4-835E-F49A52941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47625</xdr:rowOff>
    </xdr:from>
    <xdr:to>
      <xdr:col>0</xdr:col>
      <xdr:colOff>218440</xdr:colOff>
      <xdr:row>9</xdr:row>
      <xdr:rowOff>28538</xdr:rowOff>
    </xdr:to>
    <xdr:pic>
      <xdr:nvPicPr>
        <xdr:cNvPr id="29" name="BEx1X6AMHV6ZK3UJB2BXIJTJHYJU" descr="OALR4L95ELQLZ1Y1LETHM1CS9" hidden="1">
          <a:extLst>
            <a:ext uri="{FF2B5EF4-FFF2-40B4-BE49-F238E27FC236}">
              <a16:creationId xmlns:a16="http://schemas.microsoft.com/office/drawing/2014/main" id="{C6B7EDBA-F4C3-4BE9-B124-ABDFFCECC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142240</xdr:colOff>
      <xdr:row>4</xdr:row>
      <xdr:rowOff>97329</xdr:rowOff>
    </xdr:to>
    <xdr:pic>
      <xdr:nvPicPr>
        <xdr:cNvPr id="30" name="BExSDIVCE09QKG3CT52PHCS6ZJ09" descr="9F076L7EQCF2COMMGCQG6BQGU" hidden="1">
          <a:extLst>
            <a:ext uri="{FF2B5EF4-FFF2-40B4-BE49-F238E27FC236}">
              <a16:creationId xmlns:a16="http://schemas.microsoft.com/office/drawing/2014/main" id="{74F1008E-1E81-4BE5-83A9-FF39818BC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164194</xdr:rowOff>
    </xdr:to>
    <xdr:pic>
      <xdr:nvPicPr>
        <xdr:cNvPr id="31" name="BEx1QZGQZBAWJ8591VXEIPUOVS7X" descr="MEW27CPIFG44B7E7HEQUUF5QF" hidden="1">
          <a:extLst>
            <a:ext uri="{FF2B5EF4-FFF2-40B4-BE49-F238E27FC236}">
              <a16:creationId xmlns:a16="http://schemas.microsoft.com/office/drawing/2014/main" id="{465781A1-4557-429E-9ACB-1F530584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143543</xdr:rowOff>
    </xdr:to>
    <xdr:pic>
      <xdr:nvPicPr>
        <xdr:cNvPr id="32" name="BExMF7LICJLPXSHM63A6EQ79YQKG" descr="U084VZL15IMB1OFRRAY6GVKAE" hidden="1">
          <a:extLst>
            <a:ext uri="{FF2B5EF4-FFF2-40B4-BE49-F238E27FC236}">
              <a16:creationId xmlns:a16="http://schemas.microsoft.com/office/drawing/2014/main" id="{11509C70-F48B-4B8D-A17A-636A1F7FE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695700"/>
          <a:ext cx="135890" cy="140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164193</xdr:rowOff>
    </xdr:to>
    <xdr:pic>
      <xdr:nvPicPr>
        <xdr:cNvPr id="33" name="BExS343F8GCKP6HTF9Y97L133DX8" descr="ZRF0KB1IYQSNV63CTXT25G67G" hidden="1">
          <a:extLst>
            <a:ext uri="{FF2B5EF4-FFF2-40B4-BE49-F238E27FC236}">
              <a16:creationId xmlns:a16="http://schemas.microsoft.com/office/drawing/2014/main" id="{E0580D34-D03B-4887-A5B0-12A10542B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552825"/>
          <a:ext cx="135890" cy="15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143543</xdr:rowOff>
    </xdr:to>
    <xdr:pic>
      <xdr:nvPicPr>
        <xdr:cNvPr id="34" name="BExZMRC09W87CY4B73NPZMNH21AH" descr="78CUMI0OVLYJRSDRQ3V2YX812" hidden="1">
          <a:extLst>
            <a:ext uri="{FF2B5EF4-FFF2-40B4-BE49-F238E27FC236}">
              <a16:creationId xmlns:a16="http://schemas.microsoft.com/office/drawing/2014/main" id="{BB323731-8CC0-4A67-BABF-14E13B272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406775"/>
          <a:ext cx="135890" cy="13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180340</xdr:colOff>
      <xdr:row>9</xdr:row>
      <xdr:rowOff>164194</xdr:rowOff>
    </xdr:to>
    <xdr:pic>
      <xdr:nvPicPr>
        <xdr:cNvPr id="35" name="BExZXVFJ4DY4I24AARDT4AMP6EN1" descr="TXSMH2MTH86CYKA26740RQPUC" hidden="1">
          <a:extLst>
            <a:ext uri="{FF2B5EF4-FFF2-40B4-BE49-F238E27FC236}">
              <a16:creationId xmlns:a16="http://schemas.microsoft.com/office/drawing/2014/main" id="{D51799D3-64C7-40D0-B59F-913F123FB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276600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47625</xdr:rowOff>
    </xdr:from>
    <xdr:to>
      <xdr:col>0</xdr:col>
      <xdr:colOff>180340</xdr:colOff>
      <xdr:row>9</xdr:row>
      <xdr:rowOff>28538</xdr:rowOff>
    </xdr:to>
    <xdr:pic>
      <xdr:nvPicPr>
        <xdr:cNvPr id="36" name="BExOCUIOFQWUGTBU5ESTW3EYEP5C" descr="9BNF49V0R6VVYPHEVMJ3ABDQZ" hidden="1">
          <a:extLst>
            <a:ext uri="{FF2B5EF4-FFF2-40B4-BE49-F238E27FC236}">
              <a16:creationId xmlns:a16="http://schemas.microsoft.com/office/drawing/2014/main" id="{450018C0-3327-4B25-ADED-8C553B29E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7</xdr:row>
      <xdr:rowOff>66675</xdr:rowOff>
    </xdr:from>
    <xdr:to>
      <xdr:col>0</xdr:col>
      <xdr:colOff>180340</xdr:colOff>
      <xdr:row>8</xdr:row>
      <xdr:rowOff>28537</xdr:rowOff>
    </xdr:to>
    <xdr:pic>
      <xdr:nvPicPr>
        <xdr:cNvPr id="37" name="BExU65O9OE4B4MQ2A3OYH13M8BZJ" descr="3INNIMMPDBB0JF37L81M6ID21" hidden="1">
          <a:extLst>
            <a:ext uri="{FF2B5EF4-FFF2-40B4-BE49-F238E27FC236}">
              <a16:creationId xmlns:a16="http://schemas.microsoft.com/office/drawing/2014/main" id="{EFD05C4A-6C25-48F2-BD10-24099C76E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978150"/>
          <a:ext cx="135890" cy="126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85725</xdr:rowOff>
    </xdr:from>
    <xdr:to>
      <xdr:col>0</xdr:col>
      <xdr:colOff>180340</xdr:colOff>
      <xdr:row>7</xdr:row>
      <xdr:rowOff>66638</xdr:rowOff>
    </xdr:to>
    <xdr:pic>
      <xdr:nvPicPr>
        <xdr:cNvPr id="38" name="BExOPRCR0UW7TKXSV5WDTL348FGL" descr="S9JM17GP1802LHN4GT14BJYIC" hidden="1">
          <a:extLst>
            <a:ext uri="{FF2B5EF4-FFF2-40B4-BE49-F238E27FC236}">
              <a16:creationId xmlns:a16="http://schemas.microsoft.com/office/drawing/2014/main" id="{5C33E67F-C217-4434-A090-668FE2CEA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180340</xdr:colOff>
      <xdr:row>6</xdr:row>
      <xdr:rowOff>66638</xdr:rowOff>
    </xdr:to>
    <xdr:pic>
      <xdr:nvPicPr>
        <xdr:cNvPr id="39" name="BEx5OESAY2W8SEGI3TSB65EHJ04B" descr="9CN2Y88X8WYV1HWZG1QILY9BK" hidden="1">
          <a:extLst>
            <a:ext uri="{FF2B5EF4-FFF2-40B4-BE49-F238E27FC236}">
              <a16:creationId xmlns:a16="http://schemas.microsoft.com/office/drawing/2014/main" id="{408B0597-C650-44EF-803D-2740DA0B3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180340</xdr:colOff>
      <xdr:row>5</xdr:row>
      <xdr:rowOff>97329</xdr:rowOff>
    </xdr:to>
    <xdr:pic>
      <xdr:nvPicPr>
        <xdr:cNvPr id="40" name="BExGMWEQ2BYRY9BAO5T1X850MJN1" descr="AZ9ST0XDIOP50HSUFO5V31BR0" hidden="1">
          <a:extLst>
            <a:ext uri="{FF2B5EF4-FFF2-40B4-BE49-F238E27FC236}">
              <a16:creationId xmlns:a16="http://schemas.microsoft.com/office/drawing/2014/main" id="{96297924-B79C-402F-8B9C-45FE15D1F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41" name="BExSH4SFQ1CMK9EUCS4FVW35TR9M" descr="Collapsed" hidden="1">
          <a:extLst>
            <a:ext uri="{FF2B5EF4-FFF2-40B4-BE49-F238E27FC236}">
              <a16:creationId xmlns:a16="http://schemas.microsoft.com/office/drawing/2014/main" id="{C1B17037-F368-4267-9530-AD69633AE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47625</xdr:rowOff>
    </xdr:from>
    <xdr:to>
      <xdr:col>1</xdr:col>
      <xdr:colOff>142240</xdr:colOff>
      <xdr:row>9</xdr:row>
      <xdr:rowOff>28538</xdr:rowOff>
    </xdr:to>
    <xdr:pic>
      <xdr:nvPicPr>
        <xdr:cNvPr id="42" name="BExQ6YTFRCLM0PV07QEQSXQHLWD4" descr="Collapsed" hidden="1">
          <a:extLst>
            <a:ext uri="{FF2B5EF4-FFF2-40B4-BE49-F238E27FC236}">
              <a16:creationId xmlns:a16="http://schemas.microsoft.com/office/drawing/2014/main" id="{915B5C3A-3AA6-4FDA-A455-B62FD1D34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825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114300</xdr:rowOff>
    </xdr:to>
    <xdr:pic>
      <xdr:nvPicPr>
        <xdr:cNvPr id="43" name="BExMKTFYK09E39K6RG1JSK8LEMV5" descr="Collapsed" hidden="1">
          <a:extLst>
            <a:ext uri="{FF2B5EF4-FFF2-40B4-BE49-F238E27FC236}">
              <a16:creationId xmlns:a16="http://schemas.microsoft.com/office/drawing/2014/main" id="{D0C1C5E1-76E3-4693-B8F7-FCC3CBE81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57150</xdr:rowOff>
    </xdr:from>
    <xdr:to>
      <xdr:col>1</xdr:col>
      <xdr:colOff>142240</xdr:colOff>
      <xdr:row>8</xdr:row>
      <xdr:rowOff>35522</xdr:rowOff>
    </xdr:to>
    <xdr:pic>
      <xdr:nvPicPr>
        <xdr:cNvPr id="44" name="BExH2RMY2HZEOQYF40YOMAYC0RSL" descr="Expanded" hidden="1">
          <a:extLst>
            <a:ext uri="{FF2B5EF4-FFF2-40B4-BE49-F238E27FC236}">
              <a16:creationId xmlns:a16="http://schemas.microsoft.com/office/drawing/2014/main" id="{3D3CB8B3-1E0A-4830-9DA6-57213915F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9725" y="29718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57150</xdr:rowOff>
    </xdr:from>
    <xdr:to>
      <xdr:col>0</xdr:col>
      <xdr:colOff>149225</xdr:colOff>
      <xdr:row>8</xdr:row>
      <xdr:rowOff>35522</xdr:rowOff>
    </xdr:to>
    <xdr:pic>
      <xdr:nvPicPr>
        <xdr:cNvPr id="45" name="BExITO3MFAEP887APDPK7TGQ2KVO" descr="Expanded" hidden="1">
          <a:extLst>
            <a:ext uri="{FF2B5EF4-FFF2-40B4-BE49-F238E27FC236}">
              <a16:creationId xmlns:a16="http://schemas.microsoft.com/office/drawing/2014/main" id="{1803F8A0-4B4B-4BAB-9648-C12446668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971800"/>
          <a:ext cx="130175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681</xdr:col>
      <xdr:colOff>159231</xdr:colOff>
      <xdr:row>46</xdr:row>
      <xdr:rowOff>126310</xdr:rowOff>
    </xdr:to>
    <xdr:pic>
      <xdr:nvPicPr>
        <xdr:cNvPr id="46" name="BExXRND8208TWULE9S50U89VKPB7" descr="ETUGZV0SKTQDQB8JOYY0DCX79" hidden="1">
          <a:extLst>
            <a:ext uri="{FF2B5EF4-FFF2-40B4-BE49-F238E27FC236}">
              <a16:creationId xmlns:a16="http://schemas.microsoft.com/office/drawing/2014/main" id="{3A3389D9-668D-481F-B31A-2942E10C33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66950"/>
          <a:ext cx="464950489" cy="73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2" name="BExMO7VFCN4EL59982UR4AJ25JNJ" descr="XX6TINEJADZGKR0CTM7ZRT0RA" hidden="1">
          <a:extLst>
            <a:ext uri="{FF2B5EF4-FFF2-40B4-BE49-F238E27FC236}">
              <a16:creationId xmlns:a16="http://schemas.microsoft.com/office/drawing/2014/main" id="{4441EB22-A207-4A52-8DBD-594D4E8A4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3" name="BExU3EX5JJCXCII4YKUJBFBGIJR2" descr="OF5ZI9PI5WH36VPANJ2DYLNMI" hidden="1">
          <a:extLst>
            <a:ext uri="{FF2B5EF4-FFF2-40B4-BE49-F238E27FC236}">
              <a16:creationId xmlns:a16="http://schemas.microsoft.com/office/drawing/2014/main" id="{575771E0-A5C7-4D16-A456-218434381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69215</xdr:rowOff>
    </xdr:to>
    <xdr:pic>
      <xdr:nvPicPr>
        <xdr:cNvPr id="4" name="BEx1KD7H6UB1VYCJ7O61P562EIUY" descr="IQGV9140X0K0UPBL8OGU3I44J" hidden="1">
          <a:extLst>
            <a:ext uri="{FF2B5EF4-FFF2-40B4-BE49-F238E27FC236}">
              <a16:creationId xmlns:a16="http://schemas.microsoft.com/office/drawing/2014/main" id="{6AE2F728-05A5-454F-A5E4-77C5E34D1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3</xdr:row>
      <xdr:rowOff>145415</xdr:rowOff>
    </xdr:to>
    <xdr:pic>
      <xdr:nvPicPr>
        <xdr:cNvPr id="5" name="BEx5BJQWS6YWHH4ZMSUAMD641V6Y" descr="ZTMFMXCIQSECDX38ALEFHUB00" hidden="1">
          <a:extLst>
            <a:ext uri="{FF2B5EF4-FFF2-40B4-BE49-F238E27FC236}">
              <a16:creationId xmlns:a16="http://schemas.microsoft.com/office/drawing/2014/main" id="{7F2AB2A2-31B9-41F4-AE59-79AEF270A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9525</xdr:rowOff>
    </xdr:from>
    <xdr:to>
      <xdr:col>1</xdr:col>
      <xdr:colOff>47625</xdr:colOff>
      <xdr:row>3</xdr:row>
      <xdr:rowOff>69215</xdr:rowOff>
    </xdr:to>
    <xdr:pic>
      <xdr:nvPicPr>
        <xdr:cNvPr id="6" name="BExVTO5Q8G2M7BPL4B2584LQS0R0" descr="OB6Q8NA4LZFE4GM9Y3V56BPMQ" hidden="1">
          <a:extLst>
            <a:ext uri="{FF2B5EF4-FFF2-40B4-BE49-F238E27FC236}">
              <a16:creationId xmlns:a16="http://schemas.microsoft.com/office/drawing/2014/main" id="{D9EAC44A-ED09-447B-83E0-2A89C032A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47625</xdr:colOff>
      <xdr:row>3</xdr:row>
      <xdr:rowOff>145415</xdr:rowOff>
    </xdr:to>
    <xdr:pic>
      <xdr:nvPicPr>
        <xdr:cNvPr id="7" name="BExIFSCLN1G86X78PFLTSMRP0US5" descr="9JK4SPV4DG7VTCZIILWHXQU5J" hidden="1">
          <a:extLst>
            <a:ext uri="{FF2B5EF4-FFF2-40B4-BE49-F238E27FC236}">
              <a16:creationId xmlns:a16="http://schemas.microsoft.com/office/drawing/2014/main" id="{39CD44AF-6BE9-4368-BBBF-BAE9F0B19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8" name="BEx1I152WN2D3A85O2XN0DGXCWHN" descr="KHBZFMANRA4UMJR1AB4M5NJNT" hidden="1">
          <a:extLst>
            <a:ext uri="{FF2B5EF4-FFF2-40B4-BE49-F238E27FC236}">
              <a16:creationId xmlns:a16="http://schemas.microsoft.com/office/drawing/2014/main" id="{AB6E064A-F251-420F-902D-4CD7F4C1D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9" name="BExW9676P0SKCVKK25QCGHPA3PAD" descr="9A4PWZ20RMSRF0PNECCDM75CA" hidden="1">
          <a:extLst>
            <a:ext uri="{FF2B5EF4-FFF2-40B4-BE49-F238E27FC236}">
              <a16:creationId xmlns:a16="http://schemas.microsoft.com/office/drawing/2014/main" id="{C1C10ACD-59E2-4686-B6E9-ED46C4500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123825</xdr:rowOff>
    </xdr:from>
    <xdr:to>
      <xdr:col>0</xdr:col>
      <xdr:colOff>152400</xdr:colOff>
      <xdr:row>5</xdr:row>
      <xdr:rowOff>107578</xdr:rowOff>
    </xdr:to>
    <xdr:pic>
      <xdr:nvPicPr>
        <xdr:cNvPr id="10" name="BExW253QPOZK9KW8BJC3LBXGCG2N" descr="Y5HX37BEUWSN1NEFJKZJXI3SX" hidden="1">
          <a:extLst>
            <a:ext uri="{FF2B5EF4-FFF2-40B4-BE49-F238E27FC236}">
              <a16:creationId xmlns:a16="http://schemas.microsoft.com/office/drawing/2014/main" id="{F22E048A-3B66-4AC2-84D1-A54DCA9E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2549525"/>
          <a:ext cx="12700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1" name="BExS5CPQ8P8JOQPK7ANNKHLSGOKU" hidden="1">
          <a:extLst>
            <a:ext uri="{FF2B5EF4-FFF2-40B4-BE49-F238E27FC236}">
              <a16:creationId xmlns:a16="http://schemas.microsoft.com/office/drawing/2014/main" id="{7ECE424B-13E5-4B70-BA7D-BD3B05FCA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2" name="BExMM0AVUAIRNJLXB1FW8R0YB4ZZ" hidden="1">
          <a:extLst>
            <a:ext uri="{FF2B5EF4-FFF2-40B4-BE49-F238E27FC236}">
              <a16:creationId xmlns:a16="http://schemas.microsoft.com/office/drawing/2014/main" id="{3997DDAC-0A18-4020-9A28-4F7ECA3D2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73025</xdr:colOff>
      <xdr:row>3</xdr:row>
      <xdr:rowOff>69215</xdr:rowOff>
    </xdr:to>
    <xdr:pic>
      <xdr:nvPicPr>
        <xdr:cNvPr id="13" name="BExXZ7Y09CBS0XA7IPB3IRJ8RJM4" hidden="1">
          <a:extLst>
            <a:ext uri="{FF2B5EF4-FFF2-40B4-BE49-F238E27FC236}">
              <a16:creationId xmlns:a16="http://schemas.microsoft.com/office/drawing/2014/main" id="{2851510F-D4C2-4273-A0C3-C3D3D7EE4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73025</xdr:colOff>
      <xdr:row>3</xdr:row>
      <xdr:rowOff>145415</xdr:rowOff>
    </xdr:to>
    <xdr:pic>
      <xdr:nvPicPr>
        <xdr:cNvPr id="14" name="BExQ7SXS9VUG7P6CACU2J7R2SGIZ" hidden="1">
          <a:extLst>
            <a:ext uri="{FF2B5EF4-FFF2-40B4-BE49-F238E27FC236}">
              <a16:creationId xmlns:a16="http://schemas.microsoft.com/office/drawing/2014/main" id="{B27ED15A-C31C-4BC5-9E9E-C56626F34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53975</xdr:colOff>
      <xdr:row>3</xdr:row>
      <xdr:rowOff>69215</xdr:rowOff>
    </xdr:to>
    <xdr:pic>
      <xdr:nvPicPr>
        <xdr:cNvPr id="15" name="BEx5AQZ4ETQ9LMY5EBWVH20Z7VXQ" hidden="1">
          <a:extLst>
            <a:ext uri="{FF2B5EF4-FFF2-40B4-BE49-F238E27FC236}">
              <a16:creationId xmlns:a16="http://schemas.microsoft.com/office/drawing/2014/main" id="{A2E0ABD8-BDA1-4027-BB3B-C3352D8B9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2733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53975</xdr:colOff>
      <xdr:row>3</xdr:row>
      <xdr:rowOff>145415</xdr:rowOff>
    </xdr:to>
    <xdr:pic>
      <xdr:nvPicPr>
        <xdr:cNvPr id="16" name="BExUBK0YZ5VYFY8TTITJGJU9S06A" hidden="1">
          <a:extLst>
            <a:ext uri="{FF2B5EF4-FFF2-40B4-BE49-F238E27FC236}">
              <a16:creationId xmlns:a16="http://schemas.microsoft.com/office/drawing/2014/main" id="{9A11EE4C-2247-4E1C-81F2-77E078E76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49500"/>
          <a:ext cx="53975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9525</xdr:rowOff>
    </xdr:from>
    <xdr:to>
      <xdr:col>1</xdr:col>
      <xdr:colOff>44450</xdr:colOff>
      <xdr:row>3</xdr:row>
      <xdr:rowOff>69215</xdr:rowOff>
    </xdr:to>
    <xdr:pic>
      <xdr:nvPicPr>
        <xdr:cNvPr id="17" name="BExUEZCSSJ7RN4J18I2NUIQR2FZS" hidden="1">
          <a:extLst>
            <a:ext uri="{FF2B5EF4-FFF2-40B4-BE49-F238E27FC236}">
              <a16:creationId xmlns:a16="http://schemas.microsoft.com/office/drawing/2014/main" id="{EEC3D285-5054-4E72-B41B-2ADE30A4D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2733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0</xdr:colOff>
      <xdr:row>3</xdr:row>
      <xdr:rowOff>85725</xdr:rowOff>
    </xdr:from>
    <xdr:to>
      <xdr:col>1</xdr:col>
      <xdr:colOff>44450</xdr:colOff>
      <xdr:row>3</xdr:row>
      <xdr:rowOff>145415</xdr:rowOff>
    </xdr:to>
    <xdr:pic>
      <xdr:nvPicPr>
        <xdr:cNvPr id="18" name="BExS3JDQWF7U3F5JTEVOE16ASIYK" hidden="1">
          <a:extLst>
            <a:ext uri="{FF2B5EF4-FFF2-40B4-BE49-F238E27FC236}">
              <a16:creationId xmlns:a16="http://schemas.microsoft.com/office/drawing/2014/main" id="{29249F7C-C58B-40A8-B70D-5477E31A1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775" y="2349500"/>
          <a:ext cx="50800" cy="59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19" name="BEx973S463FCQVJ7QDFBUIU0WJ3F" descr="ZQTVYL8DCSADVT0QMRXFLU0TR" hidden="1">
          <a:extLst>
            <a:ext uri="{FF2B5EF4-FFF2-40B4-BE49-F238E27FC236}">
              <a16:creationId xmlns:a16="http://schemas.microsoft.com/office/drawing/2014/main" id="{05F827EA-2AC5-419C-9F69-6255EABCE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0</xdr:rowOff>
    </xdr:from>
    <xdr:to>
      <xdr:col>0</xdr:col>
      <xdr:colOff>221615</xdr:colOff>
      <xdr:row>9</xdr:row>
      <xdr:rowOff>170544</xdr:rowOff>
    </xdr:to>
    <xdr:pic>
      <xdr:nvPicPr>
        <xdr:cNvPr id="20" name="BExRZO0PLWWMCLGRH7EH6UXYWGAJ" descr="9D4GQ34QB727H10MA3SSAR2R9" hidden="1">
          <a:extLst>
            <a:ext uri="{FF2B5EF4-FFF2-40B4-BE49-F238E27FC236}">
              <a16:creationId xmlns:a16="http://schemas.microsoft.com/office/drawing/2014/main" id="{31CB060C-163A-40D6-8B90-1C9AFBD73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145143</xdr:rowOff>
    </xdr:to>
    <xdr:pic>
      <xdr:nvPicPr>
        <xdr:cNvPr id="21" name="BExBDP6HNAAJUM39SE5G2C8BKNRQ" descr="1TM64TL2QIMYV7WYSV2VLGXY4" hidden="1">
          <a:extLst>
            <a:ext uri="{FF2B5EF4-FFF2-40B4-BE49-F238E27FC236}">
              <a16:creationId xmlns:a16="http://schemas.microsoft.com/office/drawing/2014/main" id="{F2504CE1-AC69-4223-8F7D-22D0966BF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98145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22" name="BExQEGJP61DL2NZY6LMBHBZ0J5YT" descr="D6ZNRZJ7EX4GZT9RO8LE0C905" hidden="1">
          <a:extLst>
            <a:ext uri="{FF2B5EF4-FFF2-40B4-BE49-F238E27FC236}">
              <a16:creationId xmlns:a16="http://schemas.microsoft.com/office/drawing/2014/main" id="{35D4531E-8AE4-4B0A-8B59-2616D7CC3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12432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145143</xdr:rowOff>
    </xdr:to>
    <xdr:pic>
      <xdr:nvPicPr>
        <xdr:cNvPr id="23" name="BExTY1BCS6HZIF6HI5491FGHDVAE" descr="MJ6976KI2UH1IE8M227DUYXMJ" hidden="1">
          <a:extLst>
            <a:ext uri="{FF2B5EF4-FFF2-40B4-BE49-F238E27FC236}">
              <a16:creationId xmlns:a16="http://schemas.microsoft.com/office/drawing/2014/main" id="{079AFDBA-57A2-4974-B174-F24FC3618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42672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107578</xdr:rowOff>
    </xdr:to>
    <xdr:pic>
      <xdr:nvPicPr>
        <xdr:cNvPr id="24" name="BEx5FXJGJOT93D0J2IRJ3985IUMI" hidden="1">
          <a:extLst>
            <a:ext uri="{FF2B5EF4-FFF2-40B4-BE49-F238E27FC236}">
              <a16:creationId xmlns:a16="http://schemas.microsoft.com/office/drawing/2014/main" id="{783F8970-16D0-4357-8015-51DB73FF3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107579</xdr:rowOff>
    </xdr:to>
    <xdr:pic>
      <xdr:nvPicPr>
        <xdr:cNvPr id="25" name="BEx3RTMHAR35NUAAK49TV6NU7EPA" descr="QFXLG4ZCXTRQSJYFCKJ58G9N8" hidden="1">
          <a:extLst>
            <a:ext uri="{FF2B5EF4-FFF2-40B4-BE49-F238E27FC236}">
              <a16:creationId xmlns:a16="http://schemas.microsoft.com/office/drawing/2014/main" id="{2316AEF9-F3E6-4FE1-8123-8BF4E6729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6</xdr:row>
      <xdr:rowOff>85725</xdr:rowOff>
    </xdr:from>
    <xdr:to>
      <xdr:col>0</xdr:col>
      <xdr:colOff>221615</xdr:colOff>
      <xdr:row>7</xdr:row>
      <xdr:rowOff>69813</xdr:rowOff>
    </xdr:to>
    <xdr:pic>
      <xdr:nvPicPr>
        <xdr:cNvPr id="26" name="BExS8T38WLC2R738ZC7BDJQAKJAJ" descr="MRI962L5PB0E0YWXCIBN82VJH" hidden="1">
          <a:extLst>
            <a:ext uri="{FF2B5EF4-FFF2-40B4-BE49-F238E27FC236}">
              <a16:creationId xmlns:a16="http://schemas.microsoft.com/office/drawing/2014/main" id="{331CF3D7-EA40-4092-A486-BAFCF36AF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107578</xdr:rowOff>
    </xdr:to>
    <xdr:pic>
      <xdr:nvPicPr>
        <xdr:cNvPr id="27" name="BEx5F64BJ6DCM4EJH81D5ZFNPZ0V" descr="7DJ9FILZD2YPS6X1JBP9E76TU" hidden="1">
          <a:extLst>
            <a:ext uri="{FF2B5EF4-FFF2-40B4-BE49-F238E27FC236}">
              <a16:creationId xmlns:a16="http://schemas.microsoft.com/office/drawing/2014/main" id="{D9452C50-1875-443E-975A-5818A49BF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107578</xdr:rowOff>
    </xdr:to>
    <xdr:pic>
      <xdr:nvPicPr>
        <xdr:cNvPr id="28" name="BExQEXXHA3EEXR44LT6RKCDWM6ZT" hidden="1">
          <a:extLst>
            <a:ext uri="{FF2B5EF4-FFF2-40B4-BE49-F238E27FC236}">
              <a16:creationId xmlns:a16="http://schemas.microsoft.com/office/drawing/2014/main" id="{CD54151B-CD3B-4944-ABBD-7613DC18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47625</xdr:rowOff>
    </xdr:from>
    <xdr:to>
      <xdr:col>0</xdr:col>
      <xdr:colOff>221615</xdr:colOff>
      <xdr:row>9</xdr:row>
      <xdr:rowOff>31712</xdr:rowOff>
    </xdr:to>
    <xdr:pic>
      <xdr:nvPicPr>
        <xdr:cNvPr id="29" name="BEx1X6AMHV6ZK3UJB2BXIJTJHYJU" descr="OALR4L95ELQLZ1Y1LETHM1CS9" hidden="1">
          <a:extLst>
            <a:ext uri="{FF2B5EF4-FFF2-40B4-BE49-F238E27FC236}">
              <a16:creationId xmlns:a16="http://schemas.microsoft.com/office/drawing/2014/main" id="{A3F0A5EA-88D0-4B5A-A858-9229E62A1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</xdr:row>
      <xdr:rowOff>142875</xdr:rowOff>
    </xdr:from>
    <xdr:to>
      <xdr:col>0</xdr:col>
      <xdr:colOff>145415</xdr:colOff>
      <xdr:row>4</xdr:row>
      <xdr:rowOff>107579</xdr:rowOff>
    </xdr:to>
    <xdr:pic>
      <xdr:nvPicPr>
        <xdr:cNvPr id="30" name="BExSDIVCE09QKG3CT52PHCS6ZJ09" descr="9F076L7EQCF2COMMGCQG6BQGU" hidden="1">
          <a:extLst>
            <a:ext uri="{FF2B5EF4-FFF2-40B4-BE49-F238E27FC236}">
              <a16:creationId xmlns:a16="http://schemas.microsoft.com/office/drawing/2014/main" id="{C87BFA00-257E-482F-B5F1-830FD0E1C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" y="240665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31" name="BEx1QZGQZBAWJ8591VXEIPUOVS7X" descr="MEW27CPIFG44B7E7HEQUUF5QF" hidden="1">
          <a:extLst>
            <a:ext uri="{FF2B5EF4-FFF2-40B4-BE49-F238E27FC236}">
              <a16:creationId xmlns:a16="http://schemas.microsoft.com/office/drawing/2014/main" id="{FEE8FE53-6E3D-44B5-9253-355DAE11F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838575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145144</xdr:rowOff>
    </xdr:to>
    <xdr:pic>
      <xdr:nvPicPr>
        <xdr:cNvPr id="32" name="BExMF7LICJLPXSHM63A6EQ79YQKG" descr="U084VZL15IMB1OFRRAY6GVKAE" hidden="1">
          <a:extLst>
            <a:ext uri="{FF2B5EF4-FFF2-40B4-BE49-F238E27FC236}">
              <a16:creationId xmlns:a16="http://schemas.microsoft.com/office/drawing/2014/main" id="{49AE7C6D-BA68-4AE2-9ADC-C4F51016A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695700"/>
          <a:ext cx="135890" cy="140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170543</xdr:rowOff>
    </xdr:to>
    <xdr:pic>
      <xdr:nvPicPr>
        <xdr:cNvPr id="33" name="BExS343F8GCKP6HTF9Y97L133DX8" descr="ZRF0KB1IYQSNV63CTXT25G67G" hidden="1">
          <a:extLst>
            <a:ext uri="{FF2B5EF4-FFF2-40B4-BE49-F238E27FC236}">
              <a16:creationId xmlns:a16="http://schemas.microsoft.com/office/drawing/2014/main" id="{69ACC032-6754-4DB7-8457-0BDADF63A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552825"/>
          <a:ext cx="135890" cy="15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145415</xdr:rowOff>
    </xdr:to>
    <xdr:pic>
      <xdr:nvPicPr>
        <xdr:cNvPr id="34" name="BExZMRC09W87CY4B73NPZMNH21AH" descr="78CUMI0OVLYJRSDRQ3V2YX812" hidden="1">
          <a:extLst>
            <a:ext uri="{FF2B5EF4-FFF2-40B4-BE49-F238E27FC236}">
              <a16:creationId xmlns:a16="http://schemas.microsoft.com/office/drawing/2014/main" id="{EB34BD2E-A330-4437-86ED-64FA55279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406775"/>
          <a:ext cx="135890" cy="135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0</xdr:rowOff>
    </xdr:from>
    <xdr:to>
      <xdr:col>0</xdr:col>
      <xdr:colOff>183515</xdr:colOff>
      <xdr:row>9</xdr:row>
      <xdr:rowOff>170544</xdr:rowOff>
    </xdr:to>
    <xdr:pic>
      <xdr:nvPicPr>
        <xdr:cNvPr id="35" name="BExZXVFJ4DY4I24AARDT4AMP6EN1" descr="TXSMH2MTH86CYKA26740RQPUC" hidden="1">
          <a:extLst>
            <a:ext uri="{FF2B5EF4-FFF2-40B4-BE49-F238E27FC236}">
              <a16:creationId xmlns:a16="http://schemas.microsoft.com/office/drawing/2014/main" id="{FFCA4B97-AF4F-41CA-80D5-6D0F0EEEA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276600"/>
          <a:ext cx="135890" cy="159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8</xdr:row>
      <xdr:rowOff>47625</xdr:rowOff>
    </xdr:from>
    <xdr:to>
      <xdr:col>0</xdr:col>
      <xdr:colOff>183515</xdr:colOff>
      <xdr:row>9</xdr:row>
      <xdr:rowOff>31712</xdr:rowOff>
    </xdr:to>
    <xdr:pic>
      <xdr:nvPicPr>
        <xdr:cNvPr id="36" name="BExOCUIOFQWUGTBU5ESTW3EYEP5C" descr="9BNF49V0R6VVYPHEVMJ3ABDQZ" hidden="1">
          <a:extLst>
            <a:ext uri="{FF2B5EF4-FFF2-40B4-BE49-F238E27FC236}">
              <a16:creationId xmlns:a16="http://schemas.microsoft.com/office/drawing/2014/main" id="{0829170E-36C4-45A9-A149-FDCA8AE37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7</xdr:row>
      <xdr:rowOff>66675</xdr:rowOff>
    </xdr:from>
    <xdr:to>
      <xdr:col>0</xdr:col>
      <xdr:colOff>183515</xdr:colOff>
      <xdr:row>8</xdr:row>
      <xdr:rowOff>31712</xdr:rowOff>
    </xdr:to>
    <xdr:pic>
      <xdr:nvPicPr>
        <xdr:cNvPr id="37" name="BExU65O9OE4B4MQ2A3OYH13M8BZJ" descr="3INNIMMPDBB0JF37L81M6ID21" hidden="1">
          <a:extLst>
            <a:ext uri="{FF2B5EF4-FFF2-40B4-BE49-F238E27FC236}">
              <a16:creationId xmlns:a16="http://schemas.microsoft.com/office/drawing/2014/main" id="{560C6DDA-BC34-41C1-9CB5-FB260F337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978150"/>
          <a:ext cx="135890" cy="126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85725</xdr:rowOff>
    </xdr:from>
    <xdr:to>
      <xdr:col>0</xdr:col>
      <xdr:colOff>183515</xdr:colOff>
      <xdr:row>7</xdr:row>
      <xdr:rowOff>69813</xdr:rowOff>
    </xdr:to>
    <xdr:pic>
      <xdr:nvPicPr>
        <xdr:cNvPr id="38" name="BExOPRCR0UW7TKXSV5WDTL348FGL" descr="S9JM17GP1802LHN4GT14BJYIC" hidden="1">
          <a:extLst>
            <a:ext uri="{FF2B5EF4-FFF2-40B4-BE49-F238E27FC236}">
              <a16:creationId xmlns:a16="http://schemas.microsoft.com/office/drawing/2014/main" id="{F546A4BD-E431-4DA5-9914-E5494B0C2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83527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104775</xdr:rowOff>
    </xdr:from>
    <xdr:to>
      <xdr:col>0</xdr:col>
      <xdr:colOff>183515</xdr:colOff>
      <xdr:row>6</xdr:row>
      <xdr:rowOff>69813</xdr:rowOff>
    </xdr:to>
    <xdr:pic>
      <xdr:nvPicPr>
        <xdr:cNvPr id="39" name="BEx5OESAY2W8SEGI3TSB65EHJ04B" descr="9CN2Y88X8WYV1HWZG1QILY9BK" hidden="1">
          <a:extLst>
            <a:ext uri="{FF2B5EF4-FFF2-40B4-BE49-F238E27FC236}">
              <a16:creationId xmlns:a16="http://schemas.microsoft.com/office/drawing/2014/main" id="{9ED20CBD-3440-4F06-80D7-12E6C2B81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692400"/>
          <a:ext cx="135890" cy="12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4</xdr:row>
      <xdr:rowOff>123825</xdr:rowOff>
    </xdr:from>
    <xdr:to>
      <xdr:col>0</xdr:col>
      <xdr:colOff>183515</xdr:colOff>
      <xdr:row>5</xdr:row>
      <xdr:rowOff>107578</xdr:rowOff>
    </xdr:to>
    <xdr:pic>
      <xdr:nvPicPr>
        <xdr:cNvPr id="40" name="BExGMWEQ2BYRY9BAO5T1X850MJN1" descr="AZ9ST0XDIOP50HSUFO5V31BR0" hidden="1">
          <a:extLst>
            <a:ext uri="{FF2B5EF4-FFF2-40B4-BE49-F238E27FC236}">
              <a16:creationId xmlns:a16="http://schemas.microsoft.com/office/drawing/2014/main" id="{CFD4FDDA-94FD-4B68-8888-7069AA44E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" y="2549525"/>
          <a:ext cx="135890" cy="1460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120650</xdr:rowOff>
    </xdr:to>
    <xdr:pic>
      <xdr:nvPicPr>
        <xdr:cNvPr id="41" name="BExSH4SFQ1CMK9EUCS4FVW35TR9M" descr="Collapsed" hidden="1">
          <a:extLst>
            <a:ext uri="{FF2B5EF4-FFF2-40B4-BE49-F238E27FC236}">
              <a16:creationId xmlns:a16="http://schemas.microsoft.com/office/drawing/2014/main" id="{6C6CF014-E4D1-40CE-B72D-6008A4FCC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47625</xdr:rowOff>
    </xdr:from>
    <xdr:to>
      <xdr:col>1</xdr:col>
      <xdr:colOff>145415</xdr:colOff>
      <xdr:row>9</xdr:row>
      <xdr:rowOff>31712</xdr:rowOff>
    </xdr:to>
    <xdr:pic>
      <xdr:nvPicPr>
        <xdr:cNvPr id="42" name="BExQ6YTFRCLM0PV07QEQSXQHLWD4" descr="Collapsed" hidden="1">
          <a:extLst>
            <a:ext uri="{FF2B5EF4-FFF2-40B4-BE49-F238E27FC236}">
              <a16:creationId xmlns:a16="http://schemas.microsoft.com/office/drawing/2014/main" id="{6CF65CB0-FA02-4368-AC22-4E6A70F2F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825" y="3121025"/>
          <a:ext cx="135890" cy="146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0</xdr:rowOff>
    </xdr:from>
    <xdr:to>
      <xdr:col>0</xdr:col>
      <xdr:colOff>187325</xdr:colOff>
      <xdr:row>9</xdr:row>
      <xdr:rowOff>120650</xdr:rowOff>
    </xdr:to>
    <xdr:pic>
      <xdr:nvPicPr>
        <xdr:cNvPr id="43" name="BExMKTFYK09E39K6RG1JSK8LEMV5" descr="Collapsed" hidden="1">
          <a:extLst>
            <a:ext uri="{FF2B5EF4-FFF2-40B4-BE49-F238E27FC236}">
              <a16:creationId xmlns:a16="http://schemas.microsoft.com/office/drawing/2014/main" id="{26B30EDC-3AC9-4E0E-A9EC-02BE4426A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263900"/>
          <a:ext cx="130175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57150</xdr:rowOff>
    </xdr:from>
    <xdr:to>
      <xdr:col>1</xdr:col>
      <xdr:colOff>145415</xdr:colOff>
      <xdr:row>8</xdr:row>
      <xdr:rowOff>35522</xdr:rowOff>
    </xdr:to>
    <xdr:pic>
      <xdr:nvPicPr>
        <xdr:cNvPr id="44" name="BExH2RMY2HZEOQYF40YOMAYC0RSL" descr="Expanded" hidden="1">
          <a:extLst>
            <a:ext uri="{FF2B5EF4-FFF2-40B4-BE49-F238E27FC236}">
              <a16:creationId xmlns:a16="http://schemas.microsoft.com/office/drawing/2014/main" id="{F734076C-60A6-4503-B694-D7D1BBD6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9725" y="2971800"/>
          <a:ext cx="135890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57150</xdr:rowOff>
    </xdr:from>
    <xdr:to>
      <xdr:col>0</xdr:col>
      <xdr:colOff>149225</xdr:colOff>
      <xdr:row>8</xdr:row>
      <xdr:rowOff>35522</xdr:rowOff>
    </xdr:to>
    <xdr:pic>
      <xdr:nvPicPr>
        <xdr:cNvPr id="45" name="BExITO3MFAEP887APDPK7TGQ2KVO" descr="Expanded" hidden="1">
          <a:extLst>
            <a:ext uri="{FF2B5EF4-FFF2-40B4-BE49-F238E27FC236}">
              <a16:creationId xmlns:a16="http://schemas.microsoft.com/office/drawing/2014/main" id="{14F075C2-81E1-416F-85EE-59A9DF313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2971800"/>
          <a:ext cx="130175" cy="140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667</xdr:col>
      <xdr:colOff>467874</xdr:colOff>
      <xdr:row>43</xdr:row>
      <xdr:rowOff>83476</xdr:rowOff>
    </xdr:to>
    <xdr:pic>
      <xdr:nvPicPr>
        <xdr:cNvPr id="46" name="BExXRND8208TWULE9S50U89VKPB7" descr="ETUGZV0SKTQDQB8JOYY0DCX79" hidden="1">
          <a:extLst>
            <a:ext uri="{FF2B5EF4-FFF2-40B4-BE49-F238E27FC236}">
              <a16:creationId xmlns:a16="http://schemas.microsoft.com/office/drawing/2014/main" id="{F97C4176-C9A9-4008-8800-DDCD25D48A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66950"/>
          <a:ext cx="464950489" cy="73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7</xdr:row>
      <xdr:rowOff>66675</xdr:rowOff>
    </xdr:from>
    <xdr:to>
      <xdr:col>0</xdr:col>
      <xdr:colOff>149225</xdr:colOff>
      <xdr:row>8</xdr:row>
      <xdr:rowOff>36792</xdr:rowOff>
    </xdr:to>
    <xdr:pic>
      <xdr:nvPicPr>
        <xdr:cNvPr id="47" name="BExXVM0YT5WD2ZWIG3Z1ID9Q0SUI">
          <a:extLst>
            <a:ext uri="{FF2B5EF4-FFF2-40B4-BE49-F238E27FC236}">
              <a16:creationId xmlns:a16="http://schemas.microsoft.com/office/drawing/2014/main" id="{1389DBC7-43BD-4D65-9B1F-3FA38351D5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850" y="2978150"/>
          <a:ext cx="142875" cy="135217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81" name="BEx1KD7H6UB1VYCJ7O61P562EIUY" descr="IQGV9140X0K0UPBL8OGU3I44J" hidden="1">
          <a:extLst>
            <a:ext uri="{FF2B5EF4-FFF2-40B4-BE49-F238E27FC236}">
              <a16:creationId xmlns:a16="http://schemas.microsoft.com/office/drawing/2014/main" id="{1AC6C575-1F10-472D-86D5-FA02ED5D7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2522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82" name="BEx5BJQWS6YWHH4ZMSUAMD641V6Y" descr="ZTMFMXCIQSECDX38ALEFHUB00" hidden="1">
          <a:extLst>
            <a:ext uri="{FF2B5EF4-FFF2-40B4-BE49-F238E27FC236}">
              <a16:creationId xmlns:a16="http://schemas.microsoft.com/office/drawing/2014/main" id="{E947FD12-218E-488B-B654-9BB8AA063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3284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1771650</xdr:colOff>
      <xdr:row>3</xdr:row>
      <xdr:rowOff>9525</xdr:rowOff>
    </xdr:from>
    <xdr:ext cx="47625" cy="62865"/>
    <xdr:pic>
      <xdr:nvPicPr>
        <xdr:cNvPr id="83" name="BExVTO5Q8G2M7BPL4B2584LQS0R0" descr="OB6Q8NA4LZFE4GM9Y3V56BPMQ" hidden="1">
          <a:extLst>
            <a:ext uri="{FF2B5EF4-FFF2-40B4-BE49-F238E27FC236}">
              <a16:creationId xmlns:a16="http://schemas.microsoft.com/office/drawing/2014/main" id="{E39F09BC-4532-4629-AD70-E74838822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288" y="225224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1771650</xdr:colOff>
      <xdr:row>3</xdr:row>
      <xdr:rowOff>85725</xdr:rowOff>
    </xdr:from>
    <xdr:ext cx="47625" cy="62865"/>
    <xdr:pic>
      <xdr:nvPicPr>
        <xdr:cNvPr id="84" name="BExIFSCLN1G86X78PFLTSMRP0US5" descr="9JK4SPV4DG7VTCZIILWHXQU5J" hidden="1">
          <a:extLst>
            <a:ext uri="{FF2B5EF4-FFF2-40B4-BE49-F238E27FC236}">
              <a16:creationId xmlns:a16="http://schemas.microsoft.com/office/drawing/2014/main" id="{7B6F8DDF-BF7F-455B-97A7-369D10848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288" y="2328445"/>
          <a:ext cx="4762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9525</xdr:rowOff>
    </xdr:from>
    <xdr:ext cx="53975" cy="62865"/>
    <xdr:pic>
      <xdr:nvPicPr>
        <xdr:cNvPr id="85" name="BEx5AQZ4ETQ9LMY5EBWVH20Z7VXQ" hidden="1">
          <a:extLst>
            <a:ext uri="{FF2B5EF4-FFF2-40B4-BE49-F238E27FC236}">
              <a16:creationId xmlns:a16="http://schemas.microsoft.com/office/drawing/2014/main" id="{86664BD1-8A41-4B66-B939-12DB730C2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2522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438150</xdr:colOff>
      <xdr:row>3</xdr:row>
      <xdr:rowOff>85725</xdr:rowOff>
    </xdr:from>
    <xdr:ext cx="53975" cy="62865"/>
    <xdr:pic>
      <xdr:nvPicPr>
        <xdr:cNvPr id="86" name="BExUBK0YZ5VYFY8TTITJGJU9S06A" hidden="1">
          <a:extLst>
            <a:ext uri="{FF2B5EF4-FFF2-40B4-BE49-F238E27FC236}">
              <a16:creationId xmlns:a16="http://schemas.microsoft.com/office/drawing/2014/main" id="{A70D5589-32DF-4091-BE40-EFC021590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1913" y="2328445"/>
          <a:ext cx="53975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9525</xdr:rowOff>
    </xdr:from>
    <xdr:ext cx="50800" cy="62865"/>
    <xdr:pic>
      <xdr:nvPicPr>
        <xdr:cNvPr id="87" name="BExUEZCSSJ7RN4J18I2NUIQR2FZS" hidden="1">
          <a:extLst>
            <a:ext uri="{FF2B5EF4-FFF2-40B4-BE49-F238E27FC236}">
              <a16:creationId xmlns:a16="http://schemas.microsoft.com/office/drawing/2014/main" id="{0AD51F03-D383-4AC9-93EF-53C93B632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25224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1781175</xdr:colOff>
      <xdr:row>3</xdr:row>
      <xdr:rowOff>85725</xdr:rowOff>
    </xdr:from>
    <xdr:ext cx="50800" cy="62865"/>
    <xdr:pic>
      <xdr:nvPicPr>
        <xdr:cNvPr id="88" name="BExS3JDQWF7U3F5JTEVOE16ASIYK" hidden="1">
          <a:extLst>
            <a:ext uri="{FF2B5EF4-FFF2-40B4-BE49-F238E27FC236}">
              <a16:creationId xmlns:a16="http://schemas.microsoft.com/office/drawing/2014/main" id="{D9021187-EDDF-415F-A2F7-8686A2C82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328445"/>
          <a:ext cx="50800" cy="62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0</xdr:col>
      <xdr:colOff>1800225</xdr:colOff>
      <xdr:row>8</xdr:row>
      <xdr:rowOff>47625</xdr:rowOff>
    </xdr:from>
    <xdr:ext cx="139065" cy="144509"/>
    <xdr:pic>
      <xdr:nvPicPr>
        <xdr:cNvPr id="89" name="BExQ6YTFRCLM0PV07QEQSXQHLWD4" descr="Collapsed" hidden="1">
          <a:extLst>
            <a:ext uri="{FF2B5EF4-FFF2-40B4-BE49-F238E27FC236}">
              <a16:creationId xmlns:a16="http://schemas.microsoft.com/office/drawing/2014/main" id="{51656DA7-1DAB-4E6A-8C50-7D64DFB04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3092450"/>
          <a:ext cx="139065" cy="144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1762125</xdr:colOff>
      <xdr:row>7</xdr:row>
      <xdr:rowOff>57150</xdr:rowOff>
    </xdr:from>
    <xdr:ext cx="139065" cy="138793"/>
    <xdr:pic>
      <xdr:nvPicPr>
        <xdr:cNvPr id="90" name="BExH2RMY2HZEOQYF40YOMAYC0RSL" descr="Expanded" hidden="1">
          <a:extLst>
            <a:ext uri="{FF2B5EF4-FFF2-40B4-BE49-F238E27FC236}">
              <a16:creationId xmlns:a16="http://schemas.microsoft.com/office/drawing/2014/main" id="{FE475530-6531-4B37-A721-EB23EB6B2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4113" y="2944729"/>
          <a:ext cx="139065" cy="138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85725</xdr:colOff>
      <xdr:row>10</xdr:row>
      <xdr:rowOff>0</xdr:rowOff>
    </xdr:from>
    <xdr:to>
      <xdr:col>0</xdr:col>
      <xdr:colOff>221615</xdr:colOff>
      <xdr:row>10</xdr:row>
      <xdr:rowOff>161019</xdr:rowOff>
    </xdr:to>
    <xdr:pic>
      <xdr:nvPicPr>
        <xdr:cNvPr id="58" name="BExRZO0PLWWMCLGRH7EH6UXYWGAJ" descr="9D4GQ34QB727H10MA3SSAR2R9" hidden="1">
          <a:extLst>
            <a:ext uri="{FF2B5EF4-FFF2-40B4-BE49-F238E27FC236}">
              <a16:creationId xmlns:a16="http://schemas.microsoft.com/office/drawing/2014/main" id="{9C70B8BC-A73F-47C0-B55C-237D5B374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457325"/>
          <a:ext cx="139065" cy="161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140368</xdr:rowOff>
    </xdr:to>
    <xdr:pic>
      <xdr:nvPicPr>
        <xdr:cNvPr id="59" name="BExBDP6HNAAJUM39SE5G2C8BKNRQ" descr="1TM64TL2QIMYV7WYSV2VLGXY4" hidden="1">
          <a:extLst>
            <a:ext uri="{FF2B5EF4-FFF2-40B4-BE49-F238E27FC236}">
              <a16:creationId xmlns:a16="http://schemas.microsoft.com/office/drawing/2014/main" id="{D64AB256-1D4E-4E0F-9587-F03E2B4A8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4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161019</xdr:rowOff>
    </xdr:to>
    <xdr:pic>
      <xdr:nvPicPr>
        <xdr:cNvPr id="60" name="BExQEGJP61DL2NZY6LMBHBZ0J5YT" descr="D6ZNRZJ7EX4GZT9RO8LE0C905" hidden="1">
          <a:extLst>
            <a:ext uri="{FF2B5EF4-FFF2-40B4-BE49-F238E27FC236}">
              <a16:creationId xmlns:a16="http://schemas.microsoft.com/office/drawing/2014/main" id="{B055AAAA-C3AE-4DA0-BCD8-D71BAB82C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61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140368</xdr:rowOff>
    </xdr:to>
    <xdr:pic>
      <xdr:nvPicPr>
        <xdr:cNvPr id="61" name="BExTY1BCS6HZIF6HI5491FGHDVAE" descr="MJ6976KI2UH1IE8M227DUYXMJ" hidden="1">
          <a:extLst>
            <a:ext uri="{FF2B5EF4-FFF2-40B4-BE49-F238E27FC236}">
              <a16:creationId xmlns:a16="http://schemas.microsoft.com/office/drawing/2014/main" id="{EFE2ED0F-639B-4DBF-B805-F23E54D1D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4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47625</xdr:rowOff>
    </xdr:from>
    <xdr:to>
      <xdr:col>0</xdr:col>
      <xdr:colOff>221615</xdr:colOff>
      <xdr:row>9</xdr:row>
      <xdr:rowOff>193638</xdr:rowOff>
    </xdr:to>
    <xdr:pic>
      <xdr:nvPicPr>
        <xdr:cNvPr id="62" name="BEx1X6AMHV6ZK3UJB2BXIJTJHYJU" descr="OALR4L95ELQLZ1Y1LETHM1CS9" hidden="1">
          <a:extLst>
            <a:ext uri="{FF2B5EF4-FFF2-40B4-BE49-F238E27FC236}">
              <a16:creationId xmlns:a16="http://schemas.microsoft.com/office/drawing/2014/main" id="{9CD601C1-0016-4828-83E9-21E8B8378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1339850"/>
          <a:ext cx="139065" cy="14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161019</xdr:rowOff>
    </xdr:to>
    <xdr:pic>
      <xdr:nvPicPr>
        <xdr:cNvPr id="63" name="BEx1QZGQZBAWJ8591VXEIPUOVS7X" descr="MEW27CPIFG44B7E7HEQUUF5QF" hidden="1">
          <a:extLst>
            <a:ext uri="{FF2B5EF4-FFF2-40B4-BE49-F238E27FC236}">
              <a16:creationId xmlns:a16="http://schemas.microsoft.com/office/drawing/2014/main" id="{78895E3C-9FCC-46B6-A0BB-18119C361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61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140368</xdr:rowOff>
    </xdr:to>
    <xdr:pic>
      <xdr:nvPicPr>
        <xdr:cNvPr id="64" name="BExMF7LICJLPXSHM63A6EQ79YQKG" descr="U084VZL15IMB1OFRRAY6GVKAE" hidden="1">
          <a:extLst>
            <a:ext uri="{FF2B5EF4-FFF2-40B4-BE49-F238E27FC236}">
              <a16:creationId xmlns:a16="http://schemas.microsoft.com/office/drawing/2014/main" id="{01F86E48-E4B8-4A00-943B-5BE663459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4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161018</xdr:rowOff>
    </xdr:to>
    <xdr:pic>
      <xdr:nvPicPr>
        <xdr:cNvPr id="65" name="BExS343F8GCKP6HTF9Y97L133DX8" descr="ZRF0KB1IYQSNV63CTXT25G67G" hidden="1">
          <a:extLst>
            <a:ext uri="{FF2B5EF4-FFF2-40B4-BE49-F238E27FC236}">
              <a16:creationId xmlns:a16="http://schemas.microsoft.com/office/drawing/2014/main" id="{DB65429F-E075-4569-AFBC-158411F71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61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140368</xdr:rowOff>
    </xdr:to>
    <xdr:pic>
      <xdr:nvPicPr>
        <xdr:cNvPr id="66" name="BExZMRC09W87CY4B73NPZMNH21AH" descr="78CUMI0OVLYJRSDRQ3V2YX812" hidden="1">
          <a:extLst>
            <a:ext uri="{FF2B5EF4-FFF2-40B4-BE49-F238E27FC236}">
              <a16:creationId xmlns:a16="http://schemas.microsoft.com/office/drawing/2014/main" id="{C1DBABC3-234C-4FC0-8920-D503C38BF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4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0</xdr:rowOff>
    </xdr:from>
    <xdr:to>
      <xdr:col>0</xdr:col>
      <xdr:colOff>183515</xdr:colOff>
      <xdr:row>10</xdr:row>
      <xdr:rowOff>161019</xdr:rowOff>
    </xdr:to>
    <xdr:pic>
      <xdr:nvPicPr>
        <xdr:cNvPr id="67" name="BExZXVFJ4DY4I24AARDT4AMP6EN1" descr="TXSMH2MTH86CYKA26740RQPUC" hidden="1">
          <a:extLst>
            <a:ext uri="{FF2B5EF4-FFF2-40B4-BE49-F238E27FC236}">
              <a16:creationId xmlns:a16="http://schemas.microsoft.com/office/drawing/2014/main" id="{09895E32-A513-45D2-AA85-21EE20766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457325"/>
          <a:ext cx="139065" cy="161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9</xdr:row>
      <xdr:rowOff>47625</xdr:rowOff>
    </xdr:from>
    <xdr:to>
      <xdr:col>0</xdr:col>
      <xdr:colOff>183515</xdr:colOff>
      <xdr:row>9</xdr:row>
      <xdr:rowOff>193638</xdr:rowOff>
    </xdr:to>
    <xdr:pic>
      <xdr:nvPicPr>
        <xdr:cNvPr id="68" name="BExOCUIOFQWUGTBU5ESTW3EYEP5C" descr="9BNF49V0R6VVYPHEVMJ3ABDQZ" hidden="1">
          <a:extLst>
            <a:ext uri="{FF2B5EF4-FFF2-40B4-BE49-F238E27FC236}">
              <a16:creationId xmlns:a16="http://schemas.microsoft.com/office/drawing/2014/main" id="{B2C91B01-068D-40DF-8776-E238552C83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339850"/>
          <a:ext cx="139065" cy="14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10</xdr:row>
      <xdr:rowOff>0</xdr:rowOff>
    </xdr:from>
    <xdr:to>
      <xdr:col>0</xdr:col>
      <xdr:colOff>187325</xdr:colOff>
      <xdr:row>10</xdr:row>
      <xdr:rowOff>114300</xdr:rowOff>
    </xdr:to>
    <xdr:pic>
      <xdr:nvPicPr>
        <xdr:cNvPr id="69" name="BExSH4SFQ1CMK9EUCS4FVW35TR9M" descr="Collapsed" hidden="1">
          <a:extLst>
            <a:ext uri="{FF2B5EF4-FFF2-40B4-BE49-F238E27FC236}">
              <a16:creationId xmlns:a16="http://schemas.microsoft.com/office/drawing/2014/main" id="{CE00E9D2-A991-4F2B-91F0-88778D316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57325"/>
          <a:ext cx="1301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10</xdr:row>
      <xdr:rowOff>0</xdr:rowOff>
    </xdr:from>
    <xdr:to>
      <xdr:col>0</xdr:col>
      <xdr:colOff>187325</xdr:colOff>
      <xdr:row>10</xdr:row>
      <xdr:rowOff>114300</xdr:rowOff>
    </xdr:to>
    <xdr:pic>
      <xdr:nvPicPr>
        <xdr:cNvPr id="70" name="BExMKTFYK09E39K6RG1JSK8LEMV5" descr="Collapsed" hidden="1">
          <a:extLst>
            <a:ext uri="{FF2B5EF4-FFF2-40B4-BE49-F238E27FC236}">
              <a16:creationId xmlns:a16="http://schemas.microsoft.com/office/drawing/2014/main" id="{F18BF055-1DC8-46E2-9000-C433FBCB8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57325"/>
          <a:ext cx="1301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210%20SCE%20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419%20SCE%20BS%20SUMM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todd_cameron_sce_com/Documents/Regulatory%20Cap%20Structure/FERC/2019/2019-14/1419%20SCE%20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Cons Worksheet"/>
      <sheetName val="Prior Period"/>
      <sheetName val="Jan 1st"/>
      <sheetName val="Graph"/>
    </sheetNames>
    <sheetDataSet>
      <sheetData sheetId="0"/>
      <sheetData sheetId="1"/>
      <sheetData sheetId="2"/>
      <sheetData sheetId="3">
        <row r="14">
          <cell r="E14" t="str">
            <v/>
          </cell>
          <cell r="F14" t="str">
            <v/>
          </cell>
          <cell r="G14" t="str">
            <v>Period to Date</v>
          </cell>
          <cell r="H14" t="str">
            <v>December</v>
          </cell>
        </row>
        <row r="15">
          <cell r="E15" t="str">
            <v>Item</v>
          </cell>
          <cell r="F15" t="str">
            <v/>
          </cell>
          <cell r="G15" t="str">
            <v>Period Value GC</v>
          </cell>
          <cell r="H15" t="str">
            <v>Period Value GC</v>
          </cell>
        </row>
        <row r="16">
          <cell r="D16" t="str">
            <v>BS</v>
          </cell>
          <cell r="E16" t="str">
            <v>BS</v>
          </cell>
          <cell r="F16" t="str">
            <v>Balance Sheet</v>
          </cell>
          <cell r="G16">
            <v>0</v>
          </cell>
          <cell r="H16">
            <v>0</v>
          </cell>
          <cell r="K16">
            <v>0</v>
          </cell>
        </row>
        <row r="17">
          <cell r="D17" t="str">
            <v>ASSETS</v>
          </cell>
          <cell r="E17" t="str">
            <v>ASSETS</v>
          </cell>
          <cell r="F17" t="str">
            <v>Assets</v>
          </cell>
          <cell r="G17">
            <v>36129642498.059998</v>
          </cell>
          <cell r="H17">
            <v>-14304952.4</v>
          </cell>
          <cell r="K17">
            <v>36143947450.459999</v>
          </cell>
        </row>
        <row r="18">
          <cell r="D18" t="str">
            <v>CURR_ASSETS</v>
          </cell>
          <cell r="E18" t="str">
            <v>CURR_ASSETS</v>
          </cell>
          <cell r="F18" t="str">
            <v>Current Assets</v>
          </cell>
          <cell r="G18">
            <v>2505335774.8200002</v>
          </cell>
          <cell r="H18">
            <v>-256591594.44</v>
          </cell>
          <cell r="K18">
            <v>2761927369.2600002</v>
          </cell>
        </row>
        <row r="19">
          <cell r="D19" t="str">
            <v>CASH</v>
          </cell>
          <cell r="E19" t="str">
            <v>CASH</v>
          </cell>
          <cell r="F19" t="str">
            <v>Cash and Equivalents</v>
          </cell>
          <cell r="G19">
            <v>256620729.59</v>
          </cell>
          <cell r="H19">
            <v>-561771394.25</v>
          </cell>
          <cell r="K19">
            <v>818392123.84000003</v>
          </cell>
        </row>
        <row r="20">
          <cell r="D20" t="str">
            <v>DEPOSITS</v>
          </cell>
          <cell r="E20" t="str">
            <v>DEPOSITS</v>
          </cell>
          <cell r="F20" t="str">
            <v>Margin and Collateral Deposits</v>
          </cell>
          <cell r="G20">
            <v>5069631.7300000004</v>
          </cell>
          <cell r="H20">
            <v>-2784081.76</v>
          </cell>
          <cell r="K20">
            <v>7853713.4900000002</v>
          </cell>
        </row>
        <row r="21">
          <cell r="D21" t="str">
            <v>1081045</v>
          </cell>
          <cell r="E21" t="str">
            <v>1081045</v>
          </cell>
          <cell r="F21" t="str">
            <v>Energy Purchase Collateral</v>
          </cell>
          <cell r="G21">
            <v>1929523.03</v>
          </cell>
          <cell r="H21">
            <v>-4509931.96</v>
          </cell>
          <cell r="K21">
            <v>6439454.9900000002</v>
          </cell>
        </row>
        <row r="22">
          <cell r="D22" t="str">
            <v>1081048</v>
          </cell>
          <cell r="E22" t="str">
            <v>1081048</v>
          </cell>
          <cell r="F22" t="str">
            <v>Newedge Financial</v>
          </cell>
          <cell r="G22">
            <v>1996903.75</v>
          </cell>
          <cell r="H22">
            <v>582645.25</v>
          </cell>
          <cell r="K22">
            <v>1414258.5</v>
          </cell>
        </row>
        <row r="23">
          <cell r="D23" t="str">
            <v>1081050</v>
          </cell>
          <cell r="E23" t="str">
            <v>1081050</v>
          </cell>
          <cell r="F23" t="str">
            <v>Escrow Collateral</v>
          </cell>
          <cell r="G23">
            <v>1143204.95</v>
          </cell>
          <cell r="H23">
            <v>1143204.95</v>
          </cell>
          <cell r="K23">
            <v>0</v>
          </cell>
        </row>
        <row r="24">
          <cell r="D24" t="str">
            <v>RECEIV_NET</v>
          </cell>
          <cell r="E24" t="str">
            <v>RECEIV_NET</v>
          </cell>
          <cell r="F24" t="str">
            <v>Receivables (Net)</v>
          </cell>
          <cell r="G24">
            <v>1182571597.5599999</v>
          </cell>
          <cell r="H24">
            <v>118335246.97</v>
          </cell>
          <cell r="K24">
            <v>1064236350.5899999</v>
          </cell>
        </row>
        <row r="25">
          <cell r="D25" t="str">
            <v>RECEIV</v>
          </cell>
          <cell r="E25" t="str">
            <v>RECEIV</v>
          </cell>
          <cell r="F25" t="str">
            <v>Receivables</v>
          </cell>
          <cell r="G25">
            <v>1182571597.5599999</v>
          </cell>
          <cell r="H25">
            <v>118335246.97</v>
          </cell>
          <cell r="K25">
            <v>1064236350.5899999</v>
          </cell>
        </row>
        <row r="26">
          <cell r="D26" t="str">
            <v>CUST_AR</v>
          </cell>
          <cell r="E26" t="str">
            <v>CUST_AR</v>
          </cell>
          <cell r="F26" t="str">
            <v>Customer Accounts Receivable</v>
          </cell>
          <cell r="G26">
            <v>577507915.58000004</v>
          </cell>
          <cell r="H26">
            <v>19484705.449999999</v>
          </cell>
          <cell r="K26">
            <v>558023210.13</v>
          </cell>
        </row>
        <row r="27">
          <cell r="D27" t="str">
            <v>1110020</v>
          </cell>
          <cell r="E27" t="str">
            <v>1110020</v>
          </cell>
          <cell r="F27" t="str">
            <v>Trade Receivable - Non-Reconciliation Account</v>
          </cell>
          <cell r="G27">
            <v>-2085.23</v>
          </cell>
          <cell r="K27">
            <v>-2085.23</v>
          </cell>
        </row>
        <row r="28">
          <cell r="D28" t="str">
            <v>1116020</v>
          </cell>
          <cell r="E28" t="str">
            <v>1116020</v>
          </cell>
          <cell r="F28" t="str">
            <v>Customer Accounts Receivable- Non-Recon Account</v>
          </cell>
          <cell r="G28">
            <v>665732747.16999996</v>
          </cell>
          <cell r="H28">
            <v>19308642.100000001</v>
          </cell>
          <cell r="K28">
            <v>646424105.06999993</v>
          </cell>
        </row>
        <row r="29">
          <cell r="D29" t="str">
            <v>1116060</v>
          </cell>
          <cell r="E29" t="str">
            <v>1116060</v>
          </cell>
          <cell r="F29" t="str">
            <v>A/R - Power Exchanges</v>
          </cell>
          <cell r="G29">
            <v>156855.81</v>
          </cell>
          <cell r="K29">
            <v>156855.81</v>
          </cell>
        </row>
        <row r="30">
          <cell r="D30" t="str">
            <v>1116065</v>
          </cell>
          <cell r="E30" t="str">
            <v>1116065</v>
          </cell>
          <cell r="F30" t="str">
            <v>A/R - Dist/Area</v>
          </cell>
          <cell r="G30">
            <v>-416003.88</v>
          </cell>
          <cell r="H30">
            <v>204788.02</v>
          </cell>
          <cell r="K30">
            <v>-620791.9</v>
          </cell>
        </row>
        <row r="31">
          <cell r="D31" t="str">
            <v>1116070</v>
          </cell>
          <cell r="E31" t="str">
            <v>1116070</v>
          </cell>
          <cell r="F31" t="str">
            <v>A/R - Dist/Area - CIAC</v>
          </cell>
          <cell r="G31">
            <v>59570.52</v>
          </cell>
          <cell r="H31">
            <v>130010.45</v>
          </cell>
          <cell r="K31">
            <v>-70439.929999999993</v>
          </cell>
        </row>
        <row r="32">
          <cell r="D32" t="str">
            <v>1116075</v>
          </cell>
          <cell r="E32" t="str">
            <v>1116075</v>
          </cell>
          <cell r="F32" t="str">
            <v>A/R - Revenue Protection</v>
          </cell>
          <cell r="G32">
            <v>3824854.57</v>
          </cell>
          <cell r="H32">
            <v>-256469.87</v>
          </cell>
          <cell r="K32">
            <v>4081324.44</v>
          </cell>
        </row>
        <row r="33">
          <cell r="D33" t="str">
            <v>1116080</v>
          </cell>
          <cell r="E33" t="str">
            <v>1116080</v>
          </cell>
          <cell r="F33" t="str">
            <v>A/R Dist - Admin Exp</v>
          </cell>
          <cell r="G33">
            <v>45564.87</v>
          </cell>
          <cell r="H33">
            <v>1508.9</v>
          </cell>
          <cell r="K33">
            <v>44055.97</v>
          </cell>
        </row>
        <row r="34">
          <cell r="D34" t="str">
            <v>1116085</v>
          </cell>
          <cell r="E34" t="str">
            <v>1116085</v>
          </cell>
          <cell r="F34" t="str">
            <v>Customer A/R - ESP</v>
          </cell>
          <cell r="G34">
            <v>416960.78</v>
          </cell>
          <cell r="H34">
            <v>30922.76</v>
          </cell>
          <cell r="K34">
            <v>386038.02</v>
          </cell>
        </row>
        <row r="35">
          <cell r="D35" t="str">
            <v>1116090</v>
          </cell>
          <cell r="E35" t="str">
            <v>1116090</v>
          </cell>
          <cell r="F35" t="str">
            <v>Customer A/R - EOC</v>
          </cell>
          <cell r="G35">
            <v>79507.78</v>
          </cell>
          <cell r="H35">
            <v>-632.32000000000005</v>
          </cell>
          <cell r="K35">
            <v>80140.100000000006</v>
          </cell>
        </row>
        <row r="36">
          <cell r="D36" t="str">
            <v>1116205</v>
          </cell>
          <cell r="E36" t="str">
            <v>1116205</v>
          </cell>
          <cell r="F36" t="str">
            <v>DA CRS - DWR Power</v>
          </cell>
          <cell r="G36">
            <v>-257507.86</v>
          </cell>
          <cell r="H36">
            <v>4581.72</v>
          </cell>
          <cell r="K36">
            <v>-262089.58</v>
          </cell>
        </row>
        <row r="37">
          <cell r="D37" t="str">
            <v>1116210</v>
          </cell>
          <cell r="E37" t="str">
            <v>1116210</v>
          </cell>
          <cell r="F37" t="str">
            <v>DWR - EXIT FEES</v>
          </cell>
          <cell r="G37">
            <v>-2715.94</v>
          </cell>
          <cell r="K37">
            <v>-2715.94</v>
          </cell>
        </row>
        <row r="38">
          <cell r="D38" t="str">
            <v>1116215</v>
          </cell>
          <cell r="E38" t="str">
            <v>1116215</v>
          </cell>
          <cell r="F38" t="str">
            <v>DWR Power</v>
          </cell>
          <cell r="G38">
            <v>-57644330.119999997</v>
          </cell>
          <cell r="H38">
            <v>1263894.79</v>
          </cell>
          <cell r="K38">
            <v>-58908224.909999996</v>
          </cell>
        </row>
        <row r="39">
          <cell r="D39" t="str">
            <v>1116225</v>
          </cell>
          <cell r="E39" t="str">
            <v>1116225</v>
          </cell>
          <cell r="F39" t="str">
            <v>DWR - CCA - CRS Bond</v>
          </cell>
          <cell r="G39">
            <v>-15830.38</v>
          </cell>
          <cell r="H39">
            <v>2569.5</v>
          </cell>
          <cell r="K39">
            <v>-18399.879999999997</v>
          </cell>
        </row>
        <row r="40">
          <cell r="D40" t="str">
            <v>1116230</v>
          </cell>
          <cell r="E40" t="str">
            <v>1116230</v>
          </cell>
          <cell r="F40" t="str">
            <v>DA CRS - DWR Bond</v>
          </cell>
          <cell r="G40">
            <v>-1740720.52</v>
          </cell>
          <cell r="H40">
            <v>149020.48000000001</v>
          </cell>
          <cell r="K40">
            <v>-1889741</v>
          </cell>
        </row>
        <row r="41">
          <cell r="D41" t="str">
            <v>1116240</v>
          </cell>
          <cell r="E41" t="str">
            <v>1116240</v>
          </cell>
          <cell r="F41" t="str">
            <v>DWR Bond</v>
          </cell>
          <cell r="G41">
            <v>-21871416.489999998</v>
          </cell>
          <cell r="H41">
            <v>-534384.36</v>
          </cell>
          <cell r="K41">
            <v>-21337032.129999999</v>
          </cell>
        </row>
        <row r="42">
          <cell r="D42" t="str">
            <v>1116245</v>
          </cell>
          <cell r="E42" t="str">
            <v>1116245</v>
          </cell>
          <cell r="F42" t="str">
            <v>DWR AR Conversion</v>
          </cell>
          <cell r="G42">
            <v>-10857535.5</v>
          </cell>
          <cell r="H42">
            <v>-819746.72</v>
          </cell>
          <cell r="K42">
            <v>-10037788.779999999</v>
          </cell>
        </row>
        <row r="43">
          <cell r="D43" t="str">
            <v>1116255</v>
          </cell>
          <cell r="E43" t="str">
            <v>1116255</v>
          </cell>
          <cell r="F43" t="str">
            <v>Wheeling Revenue Rec-ISO</v>
          </cell>
          <cell r="G43">
            <v>0</v>
          </cell>
          <cell r="H43">
            <v>0</v>
          </cell>
          <cell r="K43">
            <v>0</v>
          </cell>
        </row>
        <row r="44">
          <cell r="D44" t="str">
            <v>1116260</v>
          </cell>
          <cell r="E44" t="str">
            <v>1116260</v>
          </cell>
          <cell r="F44" t="str">
            <v>Congestion Revenue Rec-ISO</v>
          </cell>
          <cell r="G44">
            <v>0</v>
          </cell>
          <cell r="K44">
            <v>0</v>
          </cell>
        </row>
        <row r="45">
          <cell r="D45" t="str">
            <v>UNBIL_REV</v>
          </cell>
          <cell r="E45" t="str">
            <v>UNBIL_REV</v>
          </cell>
          <cell r="F45" t="str">
            <v>Accrued Unbilled Revenue</v>
          </cell>
          <cell r="G45">
            <v>441812419.88</v>
          </cell>
          <cell r="H45">
            <v>7481802.9199999999</v>
          </cell>
          <cell r="K45">
            <v>434330616.95999998</v>
          </cell>
        </row>
        <row r="46">
          <cell r="D46" t="str">
            <v>OAR_TOTAL</v>
          </cell>
          <cell r="E46" t="str">
            <v>OAR_TOTAL</v>
          </cell>
          <cell r="F46" t="str">
            <v>Other Accounts Receivable</v>
          </cell>
          <cell r="G46">
            <v>225957893.13</v>
          </cell>
          <cell r="H46">
            <v>89644243.090000004</v>
          </cell>
          <cell r="K46">
            <v>136313650.03999999</v>
          </cell>
        </row>
        <row r="47">
          <cell r="D47" t="str">
            <v>OAR_OTH</v>
          </cell>
          <cell r="E47" t="str">
            <v>OAR_OTH</v>
          </cell>
          <cell r="F47" t="str">
            <v>Other AR</v>
          </cell>
          <cell r="G47">
            <v>210050819.84</v>
          </cell>
          <cell r="H47">
            <v>88100409.239999995</v>
          </cell>
          <cell r="K47">
            <v>121950410.60000001</v>
          </cell>
        </row>
        <row r="48">
          <cell r="D48" t="str">
            <v>INT_REC</v>
          </cell>
          <cell r="E48" t="str">
            <v>INT_REC</v>
          </cell>
          <cell r="F48" t="str">
            <v>Interest Receivable-ST</v>
          </cell>
          <cell r="G48">
            <v>209371.6</v>
          </cell>
          <cell r="H48">
            <v>162601.60000000001</v>
          </cell>
          <cell r="K48">
            <v>46770</v>
          </cell>
        </row>
        <row r="49">
          <cell r="D49" t="str">
            <v>NOTES_REC</v>
          </cell>
          <cell r="E49" t="str">
            <v>NOTES_REC</v>
          </cell>
          <cell r="F49" t="str">
            <v>Notes Receivable-ST</v>
          </cell>
          <cell r="G49">
            <v>4764.7700000000004</v>
          </cell>
          <cell r="K49">
            <v>4764.7700000000004</v>
          </cell>
        </row>
        <row r="50">
          <cell r="D50" t="str">
            <v>OAR_IC</v>
          </cell>
          <cell r="E50" t="str">
            <v>OAR_IC</v>
          </cell>
          <cell r="F50" t="str">
            <v>Receivables from Affiliates</v>
          </cell>
          <cell r="G50">
            <v>15692936.9200004</v>
          </cell>
          <cell r="H50">
            <v>1381232.25</v>
          </cell>
          <cell r="K50">
            <v>14311704.6700004</v>
          </cell>
        </row>
        <row r="51">
          <cell r="D51" t="str">
            <v>ACC_PROV_DA</v>
          </cell>
          <cell r="E51" t="str">
            <v>ACC_PROV_DA</v>
          </cell>
          <cell r="F51" t="str">
            <v>Accum Provision for Doubtful Accounts - Trade</v>
          </cell>
          <cell r="G51">
            <v>-62706631.030000001</v>
          </cell>
          <cell r="H51">
            <v>1724495.51</v>
          </cell>
          <cell r="K51">
            <v>-64431126.539999999</v>
          </cell>
        </row>
        <row r="52">
          <cell r="D52" t="str">
            <v>INVENTORY</v>
          </cell>
          <cell r="E52" t="str">
            <v>INVENTORY</v>
          </cell>
          <cell r="F52" t="str">
            <v>Inventory</v>
          </cell>
          <cell r="G52">
            <v>332066838.12</v>
          </cell>
          <cell r="H52">
            <v>4474864.3</v>
          </cell>
          <cell r="K52">
            <v>327591973.81999999</v>
          </cell>
        </row>
        <row r="53">
          <cell r="D53" t="str">
            <v>FUEL_INV</v>
          </cell>
          <cell r="E53" t="str">
            <v>FUEL_INV</v>
          </cell>
          <cell r="F53" t="str">
            <v>Fuel Inventory</v>
          </cell>
          <cell r="G53">
            <v>21084267.789999999</v>
          </cell>
          <cell r="H53">
            <v>221492.58</v>
          </cell>
          <cell r="K53">
            <v>20862775.210000001</v>
          </cell>
        </row>
        <row r="54">
          <cell r="D54" t="str">
            <v>MAT_SUPP</v>
          </cell>
          <cell r="E54" t="str">
            <v>MAT_SUPP</v>
          </cell>
          <cell r="F54" t="str">
            <v>Materials &amp; Supplies</v>
          </cell>
          <cell r="G54">
            <v>310982570.32999998</v>
          </cell>
          <cell r="H54">
            <v>4253371.72</v>
          </cell>
          <cell r="K54">
            <v>306729198.60999995</v>
          </cell>
        </row>
        <row r="55">
          <cell r="D55" t="str">
            <v>TRD_PR_AST</v>
          </cell>
          <cell r="E55" t="str">
            <v>TRD_PR_AST</v>
          </cell>
          <cell r="F55" t="str">
            <v>Derivative Assets - Short-term</v>
          </cell>
          <cell r="G55">
            <v>86408775.840000004</v>
          </cell>
          <cell r="H55">
            <v>-1713582.82</v>
          </cell>
          <cell r="K55">
            <v>88122358.659999996</v>
          </cell>
        </row>
        <row r="56">
          <cell r="D56" t="str">
            <v>REG_ASSET</v>
          </cell>
          <cell r="E56" t="str">
            <v>REG_ASSET</v>
          </cell>
          <cell r="F56" t="str">
            <v>Regulatory Assets - ST</v>
          </cell>
          <cell r="G56">
            <v>380619187.88</v>
          </cell>
          <cell r="H56">
            <v>-4555576.47</v>
          </cell>
          <cell r="K56">
            <v>385174764.35000002</v>
          </cell>
        </row>
        <row r="57">
          <cell r="D57" t="str">
            <v>BAL_ACCT</v>
          </cell>
          <cell r="E57" t="str">
            <v>BAL_ACCT</v>
          </cell>
          <cell r="F57" t="str">
            <v>Balancing Accounts</v>
          </cell>
          <cell r="G57">
            <v>212634204.00999999</v>
          </cell>
          <cell r="H57">
            <v>1862417.25</v>
          </cell>
          <cell r="K57">
            <v>210771786.75999999</v>
          </cell>
        </row>
        <row r="58">
          <cell r="D58" t="str">
            <v>1412010</v>
          </cell>
          <cell r="E58" t="str">
            <v>1412010</v>
          </cell>
          <cell r="F58" t="str">
            <v>Energy Resource Recovery Account P9038</v>
          </cell>
          <cell r="G58">
            <v>0</v>
          </cell>
          <cell r="K58">
            <v>0</v>
          </cell>
        </row>
        <row r="59">
          <cell r="D59" t="str">
            <v>1412020</v>
          </cell>
          <cell r="E59" t="str">
            <v>1412020</v>
          </cell>
          <cell r="F59" t="str">
            <v>Advanced Meter Infrastructure Memo Account P9036</v>
          </cell>
          <cell r="G59">
            <v>0</v>
          </cell>
          <cell r="K59">
            <v>0</v>
          </cell>
        </row>
        <row r="60">
          <cell r="D60" t="str">
            <v>1412022</v>
          </cell>
          <cell r="E60" t="str">
            <v>1412022</v>
          </cell>
          <cell r="F60" t="str">
            <v>SmartConnect Balancing Account P9086</v>
          </cell>
          <cell r="G60">
            <v>0</v>
          </cell>
          <cell r="H60">
            <v>0</v>
          </cell>
          <cell r="K60">
            <v>0</v>
          </cell>
        </row>
        <row r="61">
          <cell r="D61" t="str">
            <v>1412025</v>
          </cell>
          <cell r="E61" t="str">
            <v>1412025</v>
          </cell>
          <cell r="F61" t="str">
            <v>Advanced Meter and Demand Memo Account P9037</v>
          </cell>
          <cell r="G61">
            <v>0</v>
          </cell>
          <cell r="K61">
            <v>0</v>
          </cell>
        </row>
        <row r="62">
          <cell r="D62" t="str">
            <v>1412035</v>
          </cell>
          <cell r="E62" t="str">
            <v>1412035</v>
          </cell>
          <cell r="F62" t="str">
            <v>Family Energy Rate Assistance Balancing Acct P9008</v>
          </cell>
          <cell r="G62">
            <v>0</v>
          </cell>
          <cell r="K62">
            <v>0</v>
          </cell>
        </row>
        <row r="63">
          <cell r="D63" t="str">
            <v>1412040</v>
          </cell>
          <cell r="E63" t="str">
            <v>1412040</v>
          </cell>
          <cell r="F63" t="str">
            <v>Quarterly Compliance Filings Memo Account P9059</v>
          </cell>
          <cell r="G63">
            <v>0</v>
          </cell>
          <cell r="K63">
            <v>0</v>
          </cell>
        </row>
        <row r="64">
          <cell r="D64" t="str">
            <v>1412110</v>
          </cell>
          <cell r="E64" t="str">
            <v>1412110</v>
          </cell>
          <cell r="F64" t="str">
            <v>Base Revenue Balancing Account - Distrib P9019</v>
          </cell>
          <cell r="G64">
            <v>0</v>
          </cell>
          <cell r="H64">
            <v>0</v>
          </cell>
          <cell r="K64">
            <v>0</v>
          </cell>
        </row>
        <row r="65">
          <cell r="D65" t="str">
            <v>1412115</v>
          </cell>
          <cell r="E65" t="str">
            <v>1412115</v>
          </cell>
          <cell r="F65" t="str">
            <v>Base Revenue Balancing Account - Generation P9020</v>
          </cell>
          <cell r="G65">
            <v>0</v>
          </cell>
          <cell r="H65">
            <v>0</v>
          </cell>
          <cell r="K65">
            <v>0</v>
          </cell>
        </row>
        <row r="66">
          <cell r="D66" t="str">
            <v>1412125</v>
          </cell>
          <cell r="E66" t="str">
            <v>1412125</v>
          </cell>
          <cell r="F66" t="str">
            <v>Late Payment Balancing Account P9029</v>
          </cell>
          <cell r="G66">
            <v>0</v>
          </cell>
          <cell r="K66">
            <v>0</v>
          </cell>
        </row>
        <row r="67">
          <cell r="D67" t="str">
            <v>1412130</v>
          </cell>
          <cell r="E67" t="str">
            <v>1412130</v>
          </cell>
          <cell r="F67" t="str">
            <v>Gross Revenue Sharing Tracking Account P9023</v>
          </cell>
          <cell r="G67">
            <v>0</v>
          </cell>
          <cell r="H67">
            <v>0</v>
          </cell>
          <cell r="K67">
            <v>0</v>
          </cell>
        </row>
        <row r="68">
          <cell r="D68" t="str">
            <v>1412135</v>
          </cell>
          <cell r="E68" t="str">
            <v>1412135</v>
          </cell>
          <cell r="F68" t="str">
            <v>Agricultural Line Extension Memo Account P9018</v>
          </cell>
          <cell r="G68">
            <v>0</v>
          </cell>
          <cell r="K68">
            <v>0</v>
          </cell>
        </row>
        <row r="69">
          <cell r="D69" t="str">
            <v>1412160</v>
          </cell>
          <cell r="E69" t="str">
            <v>1412160</v>
          </cell>
          <cell r="F69" t="str">
            <v>Mohave Balancing Account P9024</v>
          </cell>
          <cell r="G69">
            <v>0</v>
          </cell>
          <cell r="H69">
            <v>0</v>
          </cell>
          <cell r="K69">
            <v>0</v>
          </cell>
        </row>
        <row r="70">
          <cell r="D70" t="str">
            <v>1412165</v>
          </cell>
          <cell r="E70" t="str">
            <v>1412165</v>
          </cell>
          <cell r="F70" t="str">
            <v>Mohave Benefits Balancing Account P9025</v>
          </cell>
          <cell r="G70">
            <v>0</v>
          </cell>
          <cell r="H70">
            <v>0</v>
          </cell>
          <cell r="K70">
            <v>0</v>
          </cell>
        </row>
        <row r="71">
          <cell r="D71" t="str">
            <v>1412170</v>
          </cell>
          <cell r="E71" t="str">
            <v>1412170</v>
          </cell>
          <cell r="F71" t="str">
            <v>PBOP Balancing Account P9026</v>
          </cell>
          <cell r="G71">
            <v>0</v>
          </cell>
          <cell r="H71">
            <v>0</v>
          </cell>
          <cell r="K71">
            <v>0</v>
          </cell>
        </row>
        <row r="72">
          <cell r="D72" t="str">
            <v>1412175</v>
          </cell>
          <cell r="E72" t="str">
            <v>1412175</v>
          </cell>
          <cell r="F72" t="str">
            <v>Pension Balancing Account P9027</v>
          </cell>
          <cell r="G72">
            <v>0</v>
          </cell>
          <cell r="H72">
            <v>0</v>
          </cell>
          <cell r="K72">
            <v>0</v>
          </cell>
        </row>
        <row r="73">
          <cell r="D73" t="str">
            <v>1412180</v>
          </cell>
          <cell r="E73" t="str">
            <v>1412180</v>
          </cell>
          <cell r="F73" t="str">
            <v>Results Sharing Balancing Account P9028</v>
          </cell>
          <cell r="G73">
            <v>0</v>
          </cell>
          <cell r="H73">
            <v>0</v>
          </cell>
          <cell r="K73">
            <v>0</v>
          </cell>
        </row>
        <row r="74">
          <cell r="D74" t="str">
            <v>1412310</v>
          </cell>
          <cell r="E74" t="str">
            <v>1412310</v>
          </cell>
          <cell r="F74" t="str">
            <v>Reliability Service Balancing Account P9065</v>
          </cell>
          <cell r="G74">
            <v>0</v>
          </cell>
          <cell r="H74">
            <v>0</v>
          </cell>
          <cell r="K74">
            <v>0</v>
          </cell>
        </row>
        <row r="75">
          <cell r="D75" t="str">
            <v>1412315</v>
          </cell>
          <cell r="E75" t="str">
            <v>1412315</v>
          </cell>
          <cell r="F75" t="str">
            <v>Transmission Access Balancing Account P9063</v>
          </cell>
          <cell r="G75">
            <v>0</v>
          </cell>
          <cell r="K75">
            <v>0</v>
          </cell>
        </row>
        <row r="76">
          <cell r="D76" t="str">
            <v>1412415</v>
          </cell>
          <cell r="E76" t="str">
            <v>1412415</v>
          </cell>
          <cell r="F76" t="str">
            <v>Hazardous Waste Balancing Account P9073</v>
          </cell>
          <cell r="G76">
            <v>8612890.4800000004</v>
          </cell>
          <cell r="H76">
            <v>6536665.1799999997</v>
          </cell>
          <cell r="K76">
            <v>2076225.3000000007</v>
          </cell>
        </row>
        <row r="77">
          <cell r="D77" t="str">
            <v>1412420</v>
          </cell>
          <cell r="E77" t="str">
            <v>1412420</v>
          </cell>
          <cell r="F77" t="str">
            <v>Catastrophic Event Memo Account ST P9070</v>
          </cell>
          <cell r="G77">
            <v>0</v>
          </cell>
          <cell r="K77">
            <v>0</v>
          </cell>
        </row>
        <row r="78">
          <cell r="D78" t="str">
            <v>1412510</v>
          </cell>
          <cell r="E78" t="str">
            <v>1412510</v>
          </cell>
          <cell r="F78" t="str">
            <v>Nuclear Decommissioning Adjustment Mechanism P9066</v>
          </cell>
          <cell r="G78">
            <v>0</v>
          </cell>
          <cell r="K78">
            <v>0</v>
          </cell>
        </row>
        <row r="79">
          <cell r="D79" t="str">
            <v>1412515</v>
          </cell>
          <cell r="E79" t="str">
            <v>1412515</v>
          </cell>
          <cell r="F79" t="str">
            <v>CARE Balancing Account P9076</v>
          </cell>
          <cell r="G79">
            <v>0</v>
          </cell>
          <cell r="H79">
            <v>0</v>
          </cell>
          <cell r="K79">
            <v>0</v>
          </cell>
        </row>
        <row r="80">
          <cell r="D80" t="str">
            <v>1412520</v>
          </cell>
          <cell r="E80" t="str">
            <v>1412520</v>
          </cell>
          <cell r="F80" t="str">
            <v>Public Purpose Program Adj Mechanism - CPUC P9080</v>
          </cell>
          <cell r="G80">
            <v>0</v>
          </cell>
          <cell r="H80">
            <v>0</v>
          </cell>
          <cell r="K80">
            <v>0</v>
          </cell>
        </row>
        <row r="81">
          <cell r="D81" t="str">
            <v>1412525</v>
          </cell>
          <cell r="E81" t="str">
            <v>1412525</v>
          </cell>
          <cell r="F81" t="str">
            <v>Public Purpose Program Adj Mechanism - PGC P9081</v>
          </cell>
          <cell r="G81">
            <v>0</v>
          </cell>
          <cell r="H81">
            <v>0</v>
          </cell>
          <cell r="K81">
            <v>0</v>
          </cell>
        </row>
        <row r="82">
          <cell r="D82" t="str">
            <v>1412610</v>
          </cell>
          <cell r="E82" t="str">
            <v>1412610</v>
          </cell>
          <cell r="F82" t="str">
            <v>Base Performance Memo Account P9044</v>
          </cell>
          <cell r="G82">
            <v>0</v>
          </cell>
          <cell r="K82">
            <v>0</v>
          </cell>
        </row>
        <row r="83">
          <cell r="D83" t="str">
            <v>1412620</v>
          </cell>
          <cell r="E83" t="str">
            <v>1412620</v>
          </cell>
          <cell r="F83" t="str">
            <v>Project Development Memo Account P9031</v>
          </cell>
          <cell r="G83">
            <v>0</v>
          </cell>
          <cell r="K83">
            <v>0</v>
          </cell>
        </row>
        <row r="84">
          <cell r="D84" t="str">
            <v>1412665</v>
          </cell>
          <cell r="E84" t="str">
            <v>1412665</v>
          </cell>
          <cell r="F84" t="str">
            <v>DOE litigation Memo Account</v>
          </cell>
          <cell r="G84">
            <v>0</v>
          </cell>
          <cell r="K84">
            <v>0</v>
          </cell>
        </row>
        <row r="85">
          <cell r="D85" t="str">
            <v>1412685</v>
          </cell>
          <cell r="E85" t="str">
            <v>1412685</v>
          </cell>
          <cell r="F85" t="str">
            <v>New System Gen Memorandum Account P9047</v>
          </cell>
          <cell r="G85">
            <v>0</v>
          </cell>
          <cell r="K85">
            <v>0</v>
          </cell>
        </row>
        <row r="86">
          <cell r="D86" t="str">
            <v>1412690</v>
          </cell>
          <cell r="E86" t="str">
            <v>1412690</v>
          </cell>
          <cell r="F86" t="str">
            <v>New System Gen Balancing Account</v>
          </cell>
          <cell r="G86">
            <v>40770074.409999996</v>
          </cell>
          <cell r="H86">
            <v>570616.6</v>
          </cell>
          <cell r="K86">
            <v>40199457.809999995</v>
          </cell>
        </row>
        <row r="87">
          <cell r="D87" t="str">
            <v>1412695</v>
          </cell>
          <cell r="E87" t="str">
            <v>1412695</v>
          </cell>
          <cell r="F87" t="str">
            <v>CWIP Balancing Account</v>
          </cell>
          <cell r="G87">
            <v>0</v>
          </cell>
          <cell r="H87">
            <v>0</v>
          </cell>
          <cell r="K87">
            <v>0</v>
          </cell>
        </row>
        <row r="88">
          <cell r="D88" t="str">
            <v>1412705</v>
          </cell>
          <cell r="E88" t="str">
            <v>1412705</v>
          </cell>
          <cell r="F88" t="str">
            <v>Hazardous Waste Memo Account P9089</v>
          </cell>
          <cell r="G88">
            <v>0</v>
          </cell>
          <cell r="K88">
            <v>0</v>
          </cell>
        </row>
        <row r="89">
          <cell r="D89" t="str">
            <v>1412710</v>
          </cell>
          <cell r="E89" t="str">
            <v>1412710</v>
          </cell>
          <cell r="F89" t="str">
            <v>MRTU Memo Account P9090</v>
          </cell>
          <cell r="G89">
            <v>0</v>
          </cell>
          <cell r="K89">
            <v>0</v>
          </cell>
        </row>
        <row r="90">
          <cell r="D90" t="str">
            <v>1412715</v>
          </cell>
          <cell r="E90" t="str">
            <v>1412715</v>
          </cell>
          <cell r="F90" t="str">
            <v>Clean Tech Gen Balancing Account</v>
          </cell>
          <cell r="G90">
            <v>0</v>
          </cell>
          <cell r="H90">
            <v>0</v>
          </cell>
          <cell r="K90">
            <v>0</v>
          </cell>
        </row>
        <row r="91">
          <cell r="D91" t="str">
            <v>1412730</v>
          </cell>
          <cell r="E91" t="str">
            <v>1412730</v>
          </cell>
          <cell r="F91" t="str">
            <v>Financial Reporting Regulatory</v>
          </cell>
          <cell r="G91">
            <v>0</v>
          </cell>
          <cell r="H91">
            <v>0</v>
          </cell>
          <cell r="K91">
            <v>0</v>
          </cell>
        </row>
        <row r="92">
          <cell r="D92" t="str">
            <v>1412735</v>
          </cell>
          <cell r="E92" t="str">
            <v>1412735</v>
          </cell>
          <cell r="F92" t="str">
            <v>Misc Balancing Account Activity</v>
          </cell>
          <cell r="G92">
            <v>760000</v>
          </cell>
          <cell r="H92">
            <v>-460000</v>
          </cell>
          <cell r="K92">
            <v>1220000</v>
          </cell>
        </row>
        <row r="93">
          <cell r="D93" t="str">
            <v>1412740</v>
          </cell>
          <cell r="E93" t="str">
            <v>1412740</v>
          </cell>
          <cell r="F93" t="str">
            <v>GCAC Regulatory Asset</v>
          </cell>
          <cell r="G93">
            <v>64334.73</v>
          </cell>
          <cell r="H93">
            <v>32320.18</v>
          </cell>
          <cell r="K93">
            <v>32014.550000000003</v>
          </cell>
        </row>
        <row r="94">
          <cell r="D94" t="str">
            <v>1412745</v>
          </cell>
          <cell r="E94" t="str">
            <v>1412745</v>
          </cell>
          <cell r="F94" t="str">
            <v>DSM Amort-Related Asset Acct</v>
          </cell>
          <cell r="G94">
            <v>0</v>
          </cell>
          <cell r="H94">
            <v>-51642810</v>
          </cell>
          <cell r="K94">
            <v>51642810</v>
          </cell>
        </row>
        <row r="95">
          <cell r="D95" t="str">
            <v>1412750</v>
          </cell>
          <cell r="E95" t="str">
            <v>1412750</v>
          </cell>
          <cell r="F95" t="str">
            <v>DSM Amort Contra Asset Acct</v>
          </cell>
          <cell r="G95">
            <v>0</v>
          </cell>
          <cell r="H95">
            <v>51642810</v>
          </cell>
          <cell r="K95">
            <v>-51642810</v>
          </cell>
        </row>
        <row r="96">
          <cell r="D96" t="str">
            <v>1412760</v>
          </cell>
          <cell r="E96" t="str">
            <v>1412760</v>
          </cell>
          <cell r="F96" t="str">
            <v>Regulatory Balancing Account-Contra</v>
          </cell>
          <cell r="G96">
            <v>0</v>
          </cell>
          <cell r="K96">
            <v>0</v>
          </cell>
        </row>
        <row r="97">
          <cell r="D97" t="str">
            <v>1412770</v>
          </cell>
          <cell r="E97" t="str">
            <v>1412770</v>
          </cell>
          <cell r="F97" t="str">
            <v>Solar Photovoltaic Program Memo Account P9099</v>
          </cell>
          <cell r="G97">
            <v>0</v>
          </cell>
          <cell r="K97">
            <v>0</v>
          </cell>
        </row>
        <row r="98">
          <cell r="D98" t="str">
            <v>1412772</v>
          </cell>
          <cell r="E98" t="str">
            <v>1412772</v>
          </cell>
          <cell r="F98" t="str">
            <v>Solar Photovoltaic Program BA P9099</v>
          </cell>
          <cell r="G98">
            <v>0</v>
          </cell>
          <cell r="H98">
            <v>0</v>
          </cell>
          <cell r="K98">
            <v>0</v>
          </cell>
        </row>
        <row r="99">
          <cell r="D99" t="str">
            <v>1412775</v>
          </cell>
          <cell r="E99" t="str">
            <v>1412775</v>
          </cell>
          <cell r="F99" t="str">
            <v>Long-Term Procurement Technical Assist MA P9102</v>
          </cell>
          <cell r="G99">
            <v>0</v>
          </cell>
          <cell r="H99">
            <v>0</v>
          </cell>
          <cell r="K99">
            <v>0</v>
          </cell>
        </row>
        <row r="100">
          <cell r="D100" t="str">
            <v>1412780</v>
          </cell>
          <cell r="E100" t="str">
            <v>1412780</v>
          </cell>
          <cell r="F100" t="str">
            <v>Medical Balancing Account</v>
          </cell>
          <cell r="G100">
            <v>0</v>
          </cell>
          <cell r="K100">
            <v>0</v>
          </cell>
        </row>
        <row r="101">
          <cell r="D101" t="str">
            <v>1412790</v>
          </cell>
          <cell r="E101" t="str">
            <v>1412790</v>
          </cell>
          <cell r="F101" t="str">
            <v>Palo Verde O&amp;M P9107</v>
          </cell>
          <cell r="G101">
            <v>0</v>
          </cell>
          <cell r="H101">
            <v>0</v>
          </cell>
          <cell r="K101">
            <v>0</v>
          </cell>
        </row>
        <row r="102">
          <cell r="D102" t="str">
            <v>1412800</v>
          </cell>
          <cell r="E102" t="str">
            <v>1412800</v>
          </cell>
          <cell r="F102" t="str">
            <v>Community Choice Aggr Implementation Cost Bal Acct</v>
          </cell>
          <cell r="G102">
            <v>0</v>
          </cell>
          <cell r="K102">
            <v>0</v>
          </cell>
        </row>
        <row r="103">
          <cell r="D103" t="str">
            <v>1412805</v>
          </cell>
          <cell r="E103" t="str">
            <v>1412805</v>
          </cell>
          <cell r="F103" t="str">
            <v>Steam Generator Removal and Disposal  B/A</v>
          </cell>
          <cell r="G103">
            <v>0</v>
          </cell>
          <cell r="K103">
            <v>0</v>
          </cell>
        </row>
        <row r="104">
          <cell r="D104" t="str">
            <v>1412810</v>
          </cell>
          <cell r="E104" t="str">
            <v>1412810</v>
          </cell>
          <cell r="F104" t="str">
            <v>Steam Generator Replacement  B/A</v>
          </cell>
          <cell r="G104">
            <v>0</v>
          </cell>
          <cell r="H104">
            <v>0</v>
          </cell>
          <cell r="K104">
            <v>0</v>
          </cell>
        </row>
        <row r="105">
          <cell r="D105" t="str">
            <v>B141PPG</v>
          </cell>
          <cell r="E105" t="str">
            <v>B141PPG</v>
          </cell>
          <cell r="F105" t="str">
            <v>Public Purpose Group RECALSS</v>
          </cell>
          <cell r="G105">
            <v>162426904.38999999</v>
          </cell>
          <cell r="H105">
            <v>-4817184.71</v>
          </cell>
          <cell r="K105">
            <v>167244089.09999999</v>
          </cell>
        </row>
        <row r="106">
          <cell r="D106" t="str">
            <v>B14ERRA</v>
          </cell>
          <cell r="E106" t="str">
            <v>B14ERRA</v>
          </cell>
          <cell r="F106" t="str">
            <v>ERRA Group RECLASS</v>
          </cell>
          <cell r="G106">
            <v>0</v>
          </cell>
          <cell r="K106">
            <v>0</v>
          </cell>
        </row>
        <row r="107">
          <cell r="D107" t="str">
            <v>B14FERC</v>
          </cell>
          <cell r="E107" t="str">
            <v>B14FERC</v>
          </cell>
          <cell r="F107" t="str">
            <v>FERC Group RECLASS - Balancing Account</v>
          </cell>
          <cell r="G107">
            <v>0</v>
          </cell>
          <cell r="H107">
            <v>0</v>
          </cell>
          <cell r="K107">
            <v>0</v>
          </cell>
        </row>
        <row r="108">
          <cell r="D108" t="str">
            <v>B1BRRBA</v>
          </cell>
          <cell r="E108" t="str">
            <v>B1BRRBA</v>
          </cell>
          <cell r="F108" t="str">
            <v>BRRBA Group RECLASS</v>
          </cell>
          <cell r="G108">
            <v>0</v>
          </cell>
          <cell r="K108">
            <v>0</v>
          </cell>
        </row>
        <row r="109">
          <cell r="D109" t="str">
            <v>OTHER_REG</v>
          </cell>
          <cell r="E109" t="str">
            <v>OTHER_REG</v>
          </cell>
          <cell r="F109" t="str">
            <v>Other Regulatory Asset</v>
          </cell>
          <cell r="G109">
            <v>167984983.87</v>
          </cell>
          <cell r="H109">
            <v>-6417993.7199999997</v>
          </cell>
          <cell r="K109">
            <v>174402977.59</v>
          </cell>
        </row>
        <row r="110">
          <cell r="D110" t="str">
            <v>1451040</v>
          </cell>
          <cell r="E110" t="str">
            <v>1451040</v>
          </cell>
          <cell r="F110" t="str">
            <v>Bilateral Power &amp; Gas Fin Instruments - ST</v>
          </cell>
          <cell r="G110">
            <v>155876672.49000001</v>
          </cell>
          <cell r="H110">
            <v>-8153850.3899999997</v>
          </cell>
          <cell r="K110">
            <v>164030522.88</v>
          </cell>
        </row>
        <row r="111">
          <cell r="D111" t="str">
            <v>1451045</v>
          </cell>
          <cell r="E111" t="str">
            <v>1451045</v>
          </cell>
          <cell r="F111" t="str">
            <v>Financial Reporting Regulatory Contra</v>
          </cell>
          <cell r="G111">
            <v>0</v>
          </cell>
          <cell r="H111">
            <v>13000000</v>
          </cell>
          <cell r="K111">
            <v>-13000000</v>
          </cell>
        </row>
        <row r="112">
          <cell r="D112" t="str">
            <v>1451055</v>
          </cell>
          <cell r="E112" t="str">
            <v>1451055</v>
          </cell>
          <cell r="F112" t="str">
            <v>Def Proceeds FTR Acquisitions</v>
          </cell>
          <cell r="G112">
            <v>0</v>
          </cell>
          <cell r="K112">
            <v>0</v>
          </cell>
        </row>
        <row r="113">
          <cell r="D113" t="str">
            <v>1451060</v>
          </cell>
          <cell r="E113" t="str">
            <v>1451060</v>
          </cell>
          <cell r="F113" t="str">
            <v>Exchange Energy</v>
          </cell>
          <cell r="G113">
            <v>2573348</v>
          </cell>
          <cell r="H113">
            <v>490516</v>
          </cell>
          <cell r="K113">
            <v>2082832</v>
          </cell>
        </row>
        <row r="114">
          <cell r="D114" t="str">
            <v>1451066</v>
          </cell>
          <cell r="E114" t="str">
            <v>1451066</v>
          </cell>
          <cell r="F114" t="str">
            <v>Misc Balancing Account Activity</v>
          </cell>
          <cell r="G114">
            <v>753994.87</v>
          </cell>
          <cell r="H114">
            <v>223722.16</v>
          </cell>
          <cell r="K114">
            <v>530272.71</v>
          </cell>
        </row>
        <row r="115">
          <cell r="D115" t="str">
            <v>1451075</v>
          </cell>
          <cell r="E115" t="str">
            <v>1451075</v>
          </cell>
          <cell r="F115" t="str">
            <v>Health &amp; Safety Reward</v>
          </cell>
          <cell r="G115">
            <v>0</v>
          </cell>
          <cell r="H115">
            <v>-13000000</v>
          </cell>
          <cell r="K115">
            <v>13000000</v>
          </cell>
        </row>
        <row r="116">
          <cell r="D116" t="str">
            <v>1451085</v>
          </cell>
          <cell r="E116" t="str">
            <v>1451085</v>
          </cell>
          <cell r="F116" t="str">
            <v>Purch Pwr Settlment-Short Term</v>
          </cell>
          <cell r="G116">
            <v>0</v>
          </cell>
          <cell r="K116">
            <v>0</v>
          </cell>
        </row>
        <row r="117">
          <cell r="D117" t="str">
            <v>1451130</v>
          </cell>
          <cell r="E117" t="str">
            <v>1451130</v>
          </cell>
          <cell r="F117" t="str">
            <v>Regulatory Asset - Short Term</v>
          </cell>
          <cell r="G117">
            <v>8780968.5099999998</v>
          </cell>
          <cell r="H117">
            <v>1021618.51</v>
          </cell>
          <cell r="K117">
            <v>7759350</v>
          </cell>
        </row>
        <row r="118">
          <cell r="D118" t="str">
            <v>INVES_ST</v>
          </cell>
          <cell r="E118" t="str">
            <v>INVES_ST</v>
          </cell>
          <cell r="F118" t="str">
            <v>Short-term Investments</v>
          </cell>
          <cell r="G118">
            <v>7000000</v>
          </cell>
          <cell r="H118">
            <v>3000000</v>
          </cell>
          <cell r="K118">
            <v>4000000</v>
          </cell>
        </row>
        <row r="119">
          <cell r="D119" t="str">
            <v>1060010</v>
          </cell>
          <cell r="E119" t="str">
            <v>1060010</v>
          </cell>
          <cell r="F119" t="str">
            <v>Short-Term Investments</v>
          </cell>
          <cell r="G119">
            <v>7000000</v>
          </cell>
          <cell r="H119">
            <v>3000000</v>
          </cell>
          <cell r="K119">
            <v>4000000</v>
          </cell>
        </row>
        <row r="120">
          <cell r="D120" t="str">
            <v>PR_CUR_AST_TOT</v>
          </cell>
          <cell r="E120" t="str">
            <v>PR_CUR_AST_TOT</v>
          </cell>
          <cell r="F120" t="str">
            <v>Prepayments and other current assets</v>
          </cell>
          <cell r="G120">
            <v>252431295.33000001</v>
          </cell>
          <cell r="H120">
            <v>197082911.97</v>
          </cell>
          <cell r="K120">
            <v>55348383.360000014</v>
          </cell>
        </row>
        <row r="121">
          <cell r="D121" t="str">
            <v>MISC_CUR_AST</v>
          </cell>
          <cell r="E121" t="str">
            <v>MISC_CUR_AST</v>
          </cell>
          <cell r="F121" t="str">
            <v>Miscellaneous current and accrued assets</v>
          </cell>
          <cell r="G121">
            <v>202389012.43000001</v>
          </cell>
          <cell r="H121">
            <v>195063411.78999999</v>
          </cell>
          <cell r="K121">
            <v>7325600.6400000155</v>
          </cell>
        </row>
        <row r="122">
          <cell r="D122" t="str">
            <v>1181010</v>
          </cell>
          <cell r="E122" t="str">
            <v>1181010</v>
          </cell>
          <cell r="F122" t="str">
            <v>Miscellaneous Current Assets</v>
          </cell>
          <cell r="G122">
            <v>4594366.29</v>
          </cell>
          <cell r="H122">
            <v>-110739.8</v>
          </cell>
          <cell r="K122">
            <v>4705106.09</v>
          </cell>
        </row>
        <row r="123">
          <cell r="D123" t="str">
            <v>1181030</v>
          </cell>
          <cell r="E123" t="str">
            <v>1181030</v>
          </cell>
          <cell r="F123" t="str">
            <v>Purchased Power Settlement WAPA-Short Term</v>
          </cell>
          <cell r="G123">
            <v>2070000</v>
          </cell>
          <cell r="K123">
            <v>2070000</v>
          </cell>
        </row>
        <row r="124">
          <cell r="D124" t="str">
            <v>1181040</v>
          </cell>
          <cell r="E124" t="str">
            <v>1181040</v>
          </cell>
          <cell r="F124" t="str">
            <v>Current Portion of Reclaim Trading Credits (RTC)</v>
          </cell>
          <cell r="G124">
            <v>1126063.72</v>
          </cell>
          <cell r="H124">
            <v>582685.07999999996</v>
          </cell>
          <cell r="K124">
            <v>543378.64</v>
          </cell>
        </row>
        <row r="125">
          <cell r="D125" t="str">
            <v>1181050</v>
          </cell>
          <cell r="E125" t="str">
            <v>1181050</v>
          </cell>
          <cell r="F125" t="str">
            <v>Prepaid IncomeTaxes - Acct 2512020</v>
          </cell>
          <cell r="G125">
            <v>194082183.84999999</v>
          </cell>
          <cell r="H125">
            <v>194082183.84999999</v>
          </cell>
          <cell r="K125">
            <v>0</v>
          </cell>
        </row>
        <row r="126">
          <cell r="D126" t="str">
            <v>1181055</v>
          </cell>
          <cell r="E126" t="str">
            <v>1181055</v>
          </cell>
          <cell r="F126" t="str">
            <v>Suspense - Labor Accrual Reversal</v>
          </cell>
          <cell r="G126">
            <v>-79320.63</v>
          </cell>
          <cell r="K126">
            <v>-79320.63</v>
          </cell>
        </row>
        <row r="127">
          <cell r="D127" t="str">
            <v>1181065</v>
          </cell>
          <cell r="E127" t="str">
            <v>1181065</v>
          </cell>
          <cell r="F127" t="str">
            <v>FIN 48 Presentation</v>
          </cell>
          <cell r="G127">
            <v>0</v>
          </cell>
          <cell r="K127">
            <v>0</v>
          </cell>
        </row>
        <row r="128">
          <cell r="D128" t="str">
            <v>1181066</v>
          </cell>
          <cell r="E128" t="str">
            <v>1181066</v>
          </cell>
          <cell r="F128" t="str">
            <v>income Tax Reserve - FERC Reporting</v>
          </cell>
          <cell r="G128">
            <v>0</v>
          </cell>
          <cell r="K128">
            <v>0</v>
          </cell>
        </row>
        <row r="129">
          <cell r="D129" t="str">
            <v>1181070</v>
          </cell>
          <cell r="E129" t="str">
            <v>1181070</v>
          </cell>
          <cell r="F129" t="str">
            <v>Suspense - Catalina Fuel</v>
          </cell>
          <cell r="G129">
            <v>1455.69</v>
          </cell>
          <cell r="H129">
            <v>-78.95</v>
          </cell>
          <cell r="K129">
            <v>1534.64</v>
          </cell>
        </row>
        <row r="130">
          <cell r="D130" t="str">
            <v>1181075</v>
          </cell>
          <cell r="E130" t="str">
            <v>1181075</v>
          </cell>
          <cell r="F130" t="str">
            <v>Suspense - Labor Error</v>
          </cell>
          <cell r="G130">
            <v>207189.56</v>
          </cell>
          <cell r="H130">
            <v>122287.66</v>
          </cell>
          <cell r="K130">
            <v>84901.9</v>
          </cell>
        </row>
        <row r="131">
          <cell r="D131" t="str">
            <v>1181105</v>
          </cell>
          <cell r="E131" t="str">
            <v>1181105</v>
          </cell>
          <cell r="F131" t="str">
            <v>Deferred Debits-TSP DOE Billing</v>
          </cell>
          <cell r="G131">
            <v>387073.95</v>
          </cell>
          <cell r="H131">
            <v>387073.95</v>
          </cell>
          <cell r="K131">
            <v>0</v>
          </cell>
        </row>
        <row r="132">
          <cell r="D132" t="str">
            <v>PR_PD_EXP</v>
          </cell>
          <cell r="E132" t="str">
            <v>PR_PD_EXP</v>
          </cell>
          <cell r="F132" t="str">
            <v>Prepaid Expenses-ST</v>
          </cell>
          <cell r="G132">
            <v>50042282.899999999</v>
          </cell>
          <cell r="H132">
            <v>2019500.1799999899</v>
          </cell>
          <cell r="K132">
            <v>48022782.720000006</v>
          </cell>
        </row>
        <row r="133">
          <cell r="D133" t="str">
            <v>ADIT_ST_TOTAL</v>
          </cell>
          <cell r="E133" t="str">
            <v>ADIT_ST_TOTAL</v>
          </cell>
          <cell r="F133" t="str">
            <v>ADIT ST Total</v>
          </cell>
          <cell r="G133">
            <v>2547718.7700001001</v>
          </cell>
          <cell r="H133">
            <v>-8659982.3800000008</v>
          </cell>
          <cell r="K133">
            <v>11207701.150000101</v>
          </cell>
        </row>
        <row r="134">
          <cell r="D134" t="str">
            <v>ADIT_ASST_ST</v>
          </cell>
          <cell r="E134" t="str">
            <v>ADIT_ASST_ST</v>
          </cell>
          <cell r="F134" t="str">
            <v>Accum Deferred Inc Taxes - ST</v>
          </cell>
          <cell r="G134">
            <v>114907076.69</v>
          </cell>
          <cell r="H134">
            <v>-10528738.699999999</v>
          </cell>
          <cell r="K134">
            <v>125435815.39</v>
          </cell>
        </row>
        <row r="135">
          <cell r="D135" t="str">
            <v>B153100</v>
          </cell>
          <cell r="E135" t="str">
            <v>B153100</v>
          </cell>
          <cell r="F135" t="str">
            <v>Accum Deferred Inc Taxes - ST</v>
          </cell>
          <cell r="G135">
            <v>0</v>
          </cell>
          <cell r="K135">
            <v>0</v>
          </cell>
        </row>
        <row r="136">
          <cell r="D136" t="str">
            <v>1531020</v>
          </cell>
          <cell r="E136" t="str">
            <v>1531020</v>
          </cell>
          <cell r="F136" t="str">
            <v>Deferred Tax Asset ST - Other</v>
          </cell>
          <cell r="G136">
            <v>114907076.69</v>
          </cell>
          <cell r="H136">
            <v>-10528738.699999999</v>
          </cell>
          <cell r="K136">
            <v>125435815.39</v>
          </cell>
        </row>
        <row r="137">
          <cell r="D137" t="str">
            <v>ADIT_LIAB_ST</v>
          </cell>
          <cell r="E137" t="str">
            <v>ADIT_LIAB_ST</v>
          </cell>
          <cell r="F137" t="str">
            <v>Accum Deferred Inc Taxes - ST</v>
          </cell>
          <cell r="G137">
            <v>-112359357.92</v>
          </cell>
          <cell r="H137">
            <v>1868756.32</v>
          </cell>
          <cell r="K137">
            <v>-114228114.23999999</v>
          </cell>
        </row>
        <row r="138">
          <cell r="D138" t="str">
            <v>B253100</v>
          </cell>
          <cell r="E138" t="str">
            <v>B253100</v>
          </cell>
          <cell r="F138" t="str">
            <v>Accum Deferred Inc Taxes - ST</v>
          </cell>
          <cell r="G138">
            <v>0</v>
          </cell>
          <cell r="K138">
            <v>0</v>
          </cell>
        </row>
        <row r="139">
          <cell r="D139" t="str">
            <v>2531020</v>
          </cell>
          <cell r="E139" t="str">
            <v>2531020</v>
          </cell>
          <cell r="F139" t="str">
            <v>Deferred Tax Liability ST - Other</v>
          </cell>
          <cell r="G139">
            <v>-204811599.22</v>
          </cell>
          <cell r="H139">
            <v>18363127.32</v>
          </cell>
          <cell r="K139">
            <v>-223174726.53999999</v>
          </cell>
        </row>
        <row r="140">
          <cell r="D140" t="str">
            <v>2531025</v>
          </cell>
          <cell r="E140" t="str">
            <v>2531025</v>
          </cell>
          <cell r="F140" t="str">
            <v>Deferred Tax Gross-up ST - FIN 48</v>
          </cell>
          <cell r="G140">
            <v>102346357.3</v>
          </cell>
          <cell r="H140">
            <v>-14263742</v>
          </cell>
          <cell r="K140">
            <v>116610099.3</v>
          </cell>
        </row>
        <row r="141">
          <cell r="D141" t="str">
            <v>2531040</v>
          </cell>
          <cell r="E141" t="str">
            <v>2531040</v>
          </cell>
          <cell r="F141" t="str">
            <v>DIT Contra ST - FIN48/Rollforward/Aff Cl State</v>
          </cell>
          <cell r="G141">
            <v>-9893361</v>
          </cell>
          <cell r="H141">
            <v>-2230253</v>
          </cell>
          <cell r="K141">
            <v>-7663108</v>
          </cell>
        </row>
        <row r="142">
          <cell r="D142" t="str">
            <v>2571010</v>
          </cell>
          <cell r="E142" t="str">
            <v>2571010</v>
          </cell>
          <cell r="F142" t="str">
            <v>Deferred Tax Liability - Current</v>
          </cell>
          <cell r="G142">
            <v>-755</v>
          </cell>
          <cell r="H142">
            <v>-376</v>
          </cell>
          <cell r="K142">
            <v>-379</v>
          </cell>
        </row>
        <row r="143">
          <cell r="D143" t="str">
            <v>2581010</v>
          </cell>
          <cell r="E143" t="str">
            <v>2581010</v>
          </cell>
          <cell r="F143" t="str">
            <v>Deferred Income Tax - General - ST</v>
          </cell>
          <cell r="G143">
            <v>0</v>
          </cell>
          <cell r="K143">
            <v>0</v>
          </cell>
        </row>
        <row r="144">
          <cell r="D144" t="str">
            <v>INV_OTHER</v>
          </cell>
          <cell r="E144" t="str">
            <v>INV_OTHER</v>
          </cell>
          <cell r="F144" t="str">
            <v>Investments and Other Assets</v>
          </cell>
          <cell r="G144">
            <v>3619311733.2600002</v>
          </cell>
          <cell r="H144">
            <v>121972304.95999999</v>
          </cell>
          <cell r="K144">
            <v>3497339428.3000002</v>
          </cell>
        </row>
        <row r="145">
          <cell r="D145" t="str">
            <v>NU_PROP</v>
          </cell>
          <cell r="E145" t="str">
            <v>NU_PROP</v>
          </cell>
          <cell r="F145" t="str">
            <v>NonUtility Property</v>
          </cell>
          <cell r="G145">
            <v>171270073.16</v>
          </cell>
          <cell r="H145">
            <v>816830.86</v>
          </cell>
          <cell r="K145">
            <v>170453242.29999998</v>
          </cell>
        </row>
        <row r="146">
          <cell r="D146" t="str">
            <v>1271045</v>
          </cell>
          <cell r="E146" t="str">
            <v>1271045</v>
          </cell>
          <cell r="F146" t="str">
            <v>Non-Utility Electric Plant In Service</v>
          </cell>
          <cell r="G146">
            <v>0</v>
          </cell>
          <cell r="K146">
            <v>0</v>
          </cell>
        </row>
        <row r="147">
          <cell r="D147" t="str">
            <v>1271110</v>
          </cell>
          <cell r="E147" t="str">
            <v>1271110</v>
          </cell>
          <cell r="F147" t="str">
            <v>Furniture &amp; Equipment</v>
          </cell>
          <cell r="G147">
            <v>183803.71</v>
          </cell>
          <cell r="K147">
            <v>183803.71</v>
          </cell>
        </row>
        <row r="148">
          <cell r="D148" t="str">
            <v>1271310</v>
          </cell>
          <cell r="E148" t="str">
            <v>1271310</v>
          </cell>
          <cell r="F148" t="str">
            <v>Non-Utility Property</v>
          </cell>
          <cell r="G148">
            <v>17845857.030000001</v>
          </cell>
          <cell r="K148">
            <v>17845857.030000001</v>
          </cell>
        </row>
        <row r="149">
          <cell r="D149" t="str">
            <v>1271315</v>
          </cell>
          <cell r="E149" t="str">
            <v>1271315</v>
          </cell>
          <cell r="F149" t="str">
            <v>Nonutility Property Held For Reclass</v>
          </cell>
          <cell r="G149">
            <v>256916.3</v>
          </cell>
          <cell r="K149">
            <v>256916.3</v>
          </cell>
        </row>
        <row r="150">
          <cell r="D150" t="str">
            <v>1271320</v>
          </cell>
          <cell r="E150" t="str">
            <v>1271320</v>
          </cell>
          <cell r="F150" t="str">
            <v>Telecommunications Plant</v>
          </cell>
          <cell r="G150">
            <v>137282044.56</v>
          </cell>
          <cell r="H150">
            <v>818442.25</v>
          </cell>
          <cell r="K150">
            <v>136463602.31</v>
          </cell>
        </row>
        <row r="151">
          <cell r="D151" t="str">
            <v>1271325</v>
          </cell>
          <cell r="E151" t="str">
            <v>1271325</v>
          </cell>
          <cell r="F151" t="str">
            <v>Nonutility Property-Excess</v>
          </cell>
          <cell r="G151">
            <v>20727387.719999999</v>
          </cell>
          <cell r="K151">
            <v>20727387.719999999</v>
          </cell>
        </row>
        <row r="152">
          <cell r="D152" t="str">
            <v>1271330</v>
          </cell>
          <cell r="E152" t="str">
            <v>1271330</v>
          </cell>
          <cell r="F152" t="str">
            <v>Nonutility Property Victor-Kramer T/L</v>
          </cell>
          <cell r="G152">
            <v>-5567294.29</v>
          </cell>
          <cell r="K152">
            <v>-5567294.29</v>
          </cell>
        </row>
        <row r="153">
          <cell r="D153" t="str">
            <v>1271340</v>
          </cell>
          <cell r="E153" t="str">
            <v>1271340</v>
          </cell>
          <cell r="F153" t="str">
            <v>Secondary Land Use Project</v>
          </cell>
          <cell r="G153">
            <v>683322.8</v>
          </cell>
          <cell r="K153">
            <v>683322.8</v>
          </cell>
        </row>
        <row r="154">
          <cell r="D154" t="str">
            <v>1271345</v>
          </cell>
          <cell r="E154" t="str">
            <v>1271345</v>
          </cell>
          <cell r="F154" t="str">
            <v>Contra - Amortization of SLU Project</v>
          </cell>
          <cell r="G154">
            <v>-141964.67000000001</v>
          </cell>
          <cell r="H154">
            <v>-1611.39</v>
          </cell>
          <cell r="K154">
            <v>-140353.28</v>
          </cell>
        </row>
        <row r="155">
          <cell r="D155" t="str">
            <v>NU_AD</v>
          </cell>
          <cell r="E155" t="str">
            <v>NU_AD</v>
          </cell>
          <cell r="F155" t="str">
            <v>Accum Depr - Non Utility Property</v>
          </cell>
          <cell r="G155">
            <v>-99867778.359999999</v>
          </cell>
          <cell r="H155">
            <v>-875631.97</v>
          </cell>
          <cell r="K155">
            <v>-98992146.390000001</v>
          </cell>
        </row>
        <row r="156">
          <cell r="D156" t="str">
            <v>1273045</v>
          </cell>
          <cell r="E156" t="str">
            <v>1273045</v>
          </cell>
          <cell r="F156" t="str">
            <v>Accum Depr - Non-Utility Electric Plant In Service</v>
          </cell>
          <cell r="G156">
            <v>0</v>
          </cell>
          <cell r="K156">
            <v>0</v>
          </cell>
        </row>
        <row r="157">
          <cell r="D157" t="str">
            <v>1273110</v>
          </cell>
          <cell r="E157" t="str">
            <v>1273110</v>
          </cell>
          <cell r="F157" t="str">
            <v>Accum Depr - Furniture &amp; Equipment</v>
          </cell>
          <cell r="G157">
            <v>-183803.71</v>
          </cell>
          <cell r="K157">
            <v>-183803.71</v>
          </cell>
        </row>
        <row r="158">
          <cell r="D158" t="str">
            <v>1273310</v>
          </cell>
          <cell r="E158" t="str">
            <v>1273310</v>
          </cell>
          <cell r="F158" t="str">
            <v>Accum Depr - Non-Utility Property</v>
          </cell>
          <cell r="G158">
            <v>-7119022.79</v>
          </cell>
          <cell r="H158">
            <v>-37909.86</v>
          </cell>
          <cell r="K158">
            <v>-7081112.9299999997</v>
          </cell>
        </row>
        <row r="159">
          <cell r="D159" t="str">
            <v>1273315</v>
          </cell>
          <cell r="E159" t="str">
            <v>1273315</v>
          </cell>
          <cell r="F159" t="str">
            <v>Accum Depr - Nonutil Hld Fr Reclas</v>
          </cell>
          <cell r="G159">
            <v>-8787.9500000000007</v>
          </cell>
          <cell r="H159">
            <v>14.53</v>
          </cell>
          <cell r="K159">
            <v>-8802.4800000000014</v>
          </cell>
        </row>
        <row r="160">
          <cell r="D160" t="str">
            <v>1273320</v>
          </cell>
          <cell r="E160" t="str">
            <v>1273320</v>
          </cell>
          <cell r="F160" t="str">
            <v>Accum Depr - Telecom</v>
          </cell>
          <cell r="G160">
            <v>-89666135.239999995</v>
          </cell>
          <cell r="H160">
            <v>-839070.7</v>
          </cell>
          <cell r="K160">
            <v>-88827064.539999992</v>
          </cell>
        </row>
        <row r="161">
          <cell r="D161" t="str">
            <v>1273325</v>
          </cell>
          <cell r="E161" t="str">
            <v>1273325</v>
          </cell>
          <cell r="F161" t="str">
            <v>Accum Depr - Excess Nonutil Property</v>
          </cell>
          <cell r="G161">
            <v>-723798.37</v>
          </cell>
          <cell r="H161">
            <v>1259.04</v>
          </cell>
          <cell r="K161">
            <v>-725057.41</v>
          </cell>
        </row>
        <row r="162">
          <cell r="D162" t="str">
            <v>1273330</v>
          </cell>
          <cell r="E162" t="str">
            <v>1273330</v>
          </cell>
          <cell r="F162" t="str">
            <v>Accum Depr - CWIP - Nonutility</v>
          </cell>
          <cell r="G162">
            <v>-741756.67</v>
          </cell>
          <cell r="H162">
            <v>75.02</v>
          </cell>
          <cell r="K162">
            <v>-741831.69000000006</v>
          </cell>
        </row>
        <row r="163">
          <cell r="D163" t="str">
            <v>1273335</v>
          </cell>
          <cell r="E163" t="str">
            <v>1273335</v>
          </cell>
          <cell r="F163" t="str">
            <v>Accum Depr - Mountainview</v>
          </cell>
          <cell r="G163">
            <v>-1424473.63</v>
          </cell>
          <cell r="K163">
            <v>-1424473.63</v>
          </cell>
        </row>
        <row r="164">
          <cell r="D164" t="str">
            <v>INVEST</v>
          </cell>
          <cell r="E164" t="str">
            <v>INVEST</v>
          </cell>
          <cell r="F164" t="str">
            <v>Investments</v>
          </cell>
          <cell r="G164">
            <v>3547909438.46</v>
          </cell>
          <cell r="H164">
            <v>122031106.06999999</v>
          </cell>
          <cell r="K164">
            <v>3425878332.3899999</v>
          </cell>
        </row>
        <row r="165">
          <cell r="D165" t="str">
            <v>INVCONS</v>
          </cell>
          <cell r="E165" t="str">
            <v>INVCONS</v>
          </cell>
          <cell r="F165" t="str">
            <v>Investments in Consolidated Subsidiaries</v>
          </cell>
          <cell r="G165">
            <v>-0.25999999499999998</v>
          </cell>
          <cell r="H165">
            <v>0</v>
          </cell>
          <cell r="K165">
            <v>-0.25999999499999998</v>
          </cell>
        </row>
        <row r="166">
          <cell r="D166" t="str">
            <v>1310090</v>
          </cell>
          <cell r="E166" t="str">
            <v>1310090</v>
          </cell>
          <cell r="F166" t="str">
            <v>Investment in Consolidated Subs</v>
          </cell>
          <cell r="G166">
            <v>0</v>
          </cell>
          <cell r="H166">
            <v>0</v>
          </cell>
          <cell r="K166">
            <v>0</v>
          </cell>
        </row>
        <row r="167">
          <cell r="D167" t="str">
            <v>1310095</v>
          </cell>
          <cell r="E167" t="str">
            <v>1310095</v>
          </cell>
          <cell r="F167" t="str">
            <v>Investment in Consolidated Subs Mountainview</v>
          </cell>
          <cell r="G167">
            <v>0</v>
          </cell>
          <cell r="K167">
            <v>0</v>
          </cell>
        </row>
        <row r="168">
          <cell r="D168" t="str">
            <v>B131010</v>
          </cell>
          <cell r="E168" t="str">
            <v>B131010</v>
          </cell>
          <cell r="F168" t="str">
            <v>E9-Diff on elim Invmt/Equity</v>
          </cell>
          <cell r="G168">
            <v>-0.26</v>
          </cell>
          <cell r="K168">
            <v>-0.26</v>
          </cell>
        </row>
        <row r="169">
          <cell r="D169" t="str">
            <v>SPL_FUNDS_OTH</v>
          </cell>
          <cell r="E169" t="str">
            <v>SPL_FUNDS_OTH</v>
          </cell>
          <cell r="F169" t="str">
            <v>Special Funds and Other Investments</v>
          </cell>
          <cell r="G169">
            <v>67821801.900000006</v>
          </cell>
          <cell r="H169">
            <v>4741551.7</v>
          </cell>
          <cell r="K169">
            <v>63080250.200000003</v>
          </cell>
        </row>
        <row r="170">
          <cell r="D170" t="str">
            <v>OTH_INV</v>
          </cell>
          <cell r="E170" t="str">
            <v>OTH_INV</v>
          </cell>
          <cell r="F170" t="str">
            <v>Other Investments</v>
          </cell>
          <cell r="G170">
            <v>896</v>
          </cell>
          <cell r="K170">
            <v>896</v>
          </cell>
        </row>
        <row r="171">
          <cell r="D171" t="str">
            <v>SPL_FUNDS</v>
          </cell>
          <cell r="E171" t="str">
            <v>SPL_FUNDS</v>
          </cell>
          <cell r="F171" t="str">
            <v>Special Funds</v>
          </cell>
          <cell r="G171">
            <v>67820905.900000006</v>
          </cell>
          <cell r="H171">
            <v>4741551.7</v>
          </cell>
          <cell r="K171">
            <v>63079354.200000003</v>
          </cell>
        </row>
        <row r="172">
          <cell r="D172" t="str">
            <v>NUC_DEC</v>
          </cell>
          <cell r="E172" t="str">
            <v>NUC_DEC</v>
          </cell>
          <cell r="F172" t="str">
            <v>Nuclear Decommissioning Trusts</v>
          </cell>
          <cell r="G172">
            <v>3480087636.8200002</v>
          </cell>
          <cell r="H172">
            <v>117289554.37</v>
          </cell>
          <cell r="K172">
            <v>3362798082.4500003</v>
          </cell>
        </row>
        <row r="173">
          <cell r="D173" t="str">
            <v>1385010</v>
          </cell>
          <cell r="E173" t="str">
            <v>1385010</v>
          </cell>
          <cell r="F173" t="str">
            <v>Nuclear Decommission Funds-CQSO1</v>
          </cell>
          <cell r="G173">
            <v>11446204.83</v>
          </cell>
          <cell r="H173">
            <v>565903.92000000004</v>
          </cell>
          <cell r="K173">
            <v>10880300.91</v>
          </cell>
        </row>
        <row r="174">
          <cell r="D174" t="str">
            <v>1385015</v>
          </cell>
          <cell r="E174" t="str">
            <v>1385015</v>
          </cell>
          <cell r="F174" t="str">
            <v>Nuclear Decommission Funds-CQSO2</v>
          </cell>
          <cell r="G174">
            <v>820213963.13</v>
          </cell>
          <cell r="H174">
            <v>35123344.259999998</v>
          </cell>
          <cell r="K174">
            <v>785090618.87</v>
          </cell>
        </row>
        <row r="175">
          <cell r="D175" t="str">
            <v>1385020</v>
          </cell>
          <cell r="E175" t="str">
            <v>1385020</v>
          </cell>
          <cell r="F175" t="str">
            <v>Nuclear Decommission Funds-CQSO3</v>
          </cell>
          <cell r="G175">
            <v>915332207.02999997</v>
          </cell>
          <cell r="H175">
            <v>6582176.0999999996</v>
          </cell>
          <cell r="K175">
            <v>908750030.92999995</v>
          </cell>
        </row>
        <row r="176">
          <cell r="D176" t="str">
            <v>1385025</v>
          </cell>
          <cell r="E176" t="str">
            <v>1385025</v>
          </cell>
          <cell r="F176" t="str">
            <v>Nuclear Decommission Funds-CQPV1</v>
          </cell>
          <cell r="G176">
            <v>208684454.31</v>
          </cell>
          <cell r="H176">
            <v>10666680.369999999</v>
          </cell>
          <cell r="K176">
            <v>198017773.94</v>
          </cell>
        </row>
        <row r="177">
          <cell r="D177" t="str">
            <v>1385030</v>
          </cell>
          <cell r="E177" t="str">
            <v>1385030</v>
          </cell>
          <cell r="F177" t="str">
            <v>Nuclear Decommission Funds-CQPV2</v>
          </cell>
          <cell r="G177">
            <v>205027491.40000001</v>
          </cell>
          <cell r="H177">
            <v>1096170.76</v>
          </cell>
          <cell r="K177">
            <v>203931320.64000002</v>
          </cell>
        </row>
        <row r="178">
          <cell r="D178" t="str">
            <v>1385035</v>
          </cell>
          <cell r="E178" t="str">
            <v>1385035</v>
          </cell>
          <cell r="F178" t="str">
            <v>Nuclear Decommission Funds-CQPV3</v>
          </cell>
          <cell r="G178">
            <v>209360234.16999999</v>
          </cell>
          <cell r="H178">
            <v>1136559.8899999999</v>
          </cell>
          <cell r="K178">
            <v>208223674.28</v>
          </cell>
        </row>
        <row r="179">
          <cell r="D179" t="str">
            <v>1385040</v>
          </cell>
          <cell r="E179" t="str">
            <v>1385040</v>
          </cell>
          <cell r="F179" t="str">
            <v>Nuclear Decommission Funds-CNQ SO1</v>
          </cell>
          <cell r="G179">
            <v>75894735.370000005</v>
          </cell>
          <cell r="H179">
            <v>1350567.33</v>
          </cell>
          <cell r="K179">
            <v>74544168.040000007</v>
          </cell>
        </row>
        <row r="180">
          <cell r="D180" t="str">
            <v>1385045</v>
          </cell>
          <cell r="E180" t="str">
            <v>1385045</v>
          </cell>
          <cell r="F180" t="str">
            <v>Nuclear Decommission Funds-CNQ SO2</v>
          </cell>
          <cell r="G180">
            <v>29818861.23</v>
          </cell>
          <cell r="H180">
            <v>828672.67</v>
          </cell>
          <cell r="K180">
            <v>28990188.559999999</v>
          </cell>
        </row>
        <row r="181">
          <cell r="D181" t="str">
            <v>1385050</v>
          </cell>
          <cell r="E181" t="str">
            <v>1385050</v>
          </cell>
          <cell r="F181" t="str">
            <v>Nuclear Decommission Funds-CNQ SO3</v>
          </cell>
          <cell r="G181">
            <v>303382.7</v>
          </cell>
          <cell r="H181">
            <v>4125.63</v>
          </cell>
          <cell r="K181">
            <v>299257.07</v>
          </cell>
        </row>
        <row r="182">
          <cell r="D182" t="str">
            <v>1385055</v>
          </cell>
          <cell r="E182" t="str">
            <v>1385055</v>
          </cell>
          <cell r="F182" t="str">
            <v>Nuclear Decommission Funds-CNQ PV1</v>
          </cell>
          <cell r="G182">
            <v>99033.85</v>
          </cell>
          <cell r="H182">
            <v>67831.91</v>
          </cell>
          <cell r="K182">
            <v>31201.940000000002</v>
          </cell>
        </row>
        <row r="183">
          <cell r="D183" t="str">
            <v>1385060</v>
          </cell>
          <cell r="E183" t="str">
            <v>1385060</v>
          </cell>
          <cell r="F183" t="str">
            <v>Nuclear Decommission Funds-CNQ PV2</v>
          </cell>
          <cell r="G183">
            <v>32983.99</v>
          </cell>
          <cell r="H183">
            <v>454.4</v>
          </cell>
          <cell r="K183">
            <v>32529.589999999997</v>
          </cell>
        </row>
        <row r="184">
          <cell r="D184" t="str">
            <v>1385070</v>
          </cell>
          <cell r="E184" t="str">
            <v>1385070</v>
          </cell>
          <cell r="F184" t="str">
            <v>Nuclear Decommission Funds-Unrealized Gain/Loss</v>
          </cell>
          <cell r="G184">
            <v>1003874084.8099999</v>
          </cell>
          <cell r="H184">
            <v>59867067.130000003</v>
          </cell>
          <cell r="K184">
            <v>944007017.67999995</v>
          </cell>
        </row>
        <row r="185">
          <cell r="D185" t="str">
            <v>UTIL_PLANT</v>
          </cell>
          <cell r="E185" t="str">
            <v>UTIL_PLANT</v>
          </cell>
          <cell r="F185" t="str">
            <v>Utility Plant</v>
          </cell>
          <cell r="G185">
            <v>24879096180.689999</v>
          </cell>
          <cell r="H185">
            <v>578109697.65999997</v>
          </cell>
          <cell r="K185">
            <v>24300986483.029999</v>
          </cell>
        </row>
        <row r="186">
          <cell r="D186" t="str">
            <v>ELECT_PIS</v>
          </cell>
          <cell r="E186" t="str">
            <v>ELECT_PIS</v>
          </cell>
          <cell r="F186" t="str">
            <v>Utility Plant, at Original cost</v>
          </cell>
          <cell r="G186">
            <v>27437156145.869999</v>
          </cell>
          <cell r="H186">
            <v>447520421.69999999</v>
          </cell>
          <cell r="K186">
            <v>26989635724.169998</v>
          </cell>
        </row>
        <row r="187">
          <cell r="D187" t="str">
            <v>PIS_TOT</v>
          </cell>
          <cell r="E187" t="str">
            <v>PIS_TOT</v>
          </cell>
          <cell r="F187" t="str">
            <v>Plant in Service</v>
          </cell>
          <cell r="G187">
            <v>23999047714.720001</v>
          </cell>
          <cell r="H187">
            <v>208239625.22</v>
          </cell>
          <cell r="K187">
            <v>23790808089.5</v>
          </cell>
        </row>
        <row r="188">
          <cell r="D188" t="str">
            <v>PIS_TD</v>
          </cell>
          <cell r="E188" t="str">
            <v>PIS_TD</v>
          </cell>
          <cell r="F188" t="str">
            <v>Electric Plant In Service - T&amp;D</v>
          </cell>
          <cell r="G188">
            <v>23967132658.369999</v>
          </cell>
          <cell r="H188">
            <v>205214905.06</v>
          </cell>
          <cell r="K188">
            <v>23761917753.309998</v>
          </cell>
        </row>
        <row r="189">
          <cell r="D189" t="str">
            <v>OTH_UTILPLT</v>
          </cell>
          <cell r="E189" t="str">
            <v>OTH_UTILPLT</v>
          </cell>
          <cell r="F189" t="str">
            <v>Other Utility Plant</v>
          </cell>
          <cell r="G189">
            <v>31915056.350000001</v>
          </cell>
          <cell r="H189">
            <v>3024720.16</v>
          </cell>
          <cell r="K189">
            <v>28890336.190000001</v>
          </cell>
        </row>
        <row r="190">
          <cell r="D190" t="str">
            <v>PHFFU</v>
          </cell>
          <cell r="E190" t="str">
            <v>PHFFU</v>
          </cell>
          <cell r="F190" t="str">
            <v>Prop Held Future Use</v>
          </cell>
          <cell r="G190">
            <v>480548.92</v>
          </cell>
          <cell r="K190">
            <v>480548.92</v>
          </cell>
        </row>
        <row r="191">
          <cell r="D191" t="str">
            <v>1252010</v>
          </cell>
          <cell r="E191" t="str">
            <v>1252010</v>
          </cell>
          <cell r="F191" t="str">
            <v>Plant Held for Future Use (PHFU)</v>
          </cell>
          <cell r="G191">
            <v>480548.92</v>
          </cell>
          <cell r="K191">
            <v>480548.92</v>
          </cell>
        </row>
        <row r="192">
          <cell r="D192" t="str">
            <v>CCNC</v>
          </cell>
          <cell r="E192" t="str">
            <v>CCNC</v>
          </cell>
          <cell r="F192" t="str">
            <v>Comp. Const. Not Classified</v>
          </cell>
          <cell r="G192">
            <v>3437627882.23</v>
          </cell>
          <cell r="H192">
            <v>239280796.47999999</v>
          </cell>
          <cell r="K192">
            <v>3198347085.75</v>
          </cell>
        </row>
        <row r="193">
          <cell r="D193" t="str">
            <v>1253010</v>
          </cell>
          <cell r="E193" t="str">
            <v>1253010</v>
          </cell>
          <cell r="F193" t="str">
            <v>Completed Intangible Plant -- N/C</v>
          </cell>
          <cell r="G193">
            <v>118023121.98</v>
          </cell>
          <cell r="H193">
            <v>16837561.739999998</v>
          </cell>
          <cell r="K193">
            <v>101185560.24000001</v>
          </cell>
        </row>
        <row r="194">
          <cell r="D194" t="str">
            <v>1253015</v>
          </cell>
          <cell r="E194" t="str">
            <v>1253015</v>
          </cell>
          <cell r="F194" t="str">
            <v>Completed Construction N/C - Steam Plant</v>
          </cell>
          <cell r="G194">
            <v>58408914.130000003</v>
          </cell>
          <cell r="H194">
            <v>-18040.61</v>
          </cell>
          <cell r="K194">
            <v>58426954.740000002</v>
          </cell>
        </row>
        <row r="195">
          <cell r="D195" t="str">
            <v>1253020</v>
          </cell>
          <cell r="E195" t="str">
            <v>1253020</v>
          </cell>
          <cell r="F195" t="str">
            <v>Completed Construction N/C - Nuclear Plant</v>
          </cell>
          <cell r="G195">
            <v>794035063.63</v>
          </cell>
          <cell r="H195">
            <v>22492923.059999999</v>
          </cell>
          <cell r="K195">
            <v>771542140.57000005</v>
          </cell>
        </row>
        <row r="196">
          <cell r="D196" t="str">
            <v>1253022</v>
          </cell>
          <cell r="E196" t="str">
            <v>1253022</v>
          </cell>
          <cell r="F196" t="str">
            <v>Completed Construction N/C - Nuclear Contra</v>
          </cell>
          <cell r="G196">
            <v>-15375985.68</v>
          </cell>
          <cell r="H196">
            <v>0</v>
          </cell>
          <cell r="K196">
            <v>-15375985.68</v>
          </cell>
        </row>
        <row r="197">
          <cell r="D197" t="str">
            <v>1253025</v>
          </cell>
          <cell r="E197" t="str">
            <v>1253025</v>
          </cell>
          <cell r="F197" t="str">
            <v>Completed Construction N/C - Hydro Plant</v>
          </cell>
          <cell r="G197">
            <v>26983703.57</v>
          </cell>
          <cell r="H197">
            <v>11036120.050000001</v>
          </cell>
          <cell r="K197">
            <v>15947583.52</v>
          </cell>
        </row>
        <row r="198">
          <cell r="D198" t="str">
            <v>1253030</v>
          </cell>
          <cell r="E198" t="str">
            <v>1253030</v>
          </cell>
          <cell r="F198" t="str">
            <v>Completed Construction N/C - Other Production</v>
          </cell>
          <cell r="G198">
            <v>105676156.06999999</v>
          </cell>
          <cell r="H198">
            <v>68792454.25</v>
          </cell>
          <cell r="K198">
            <v>36883701.819999993</v>
          </cell>
        </row>
        <row r="199">
          <cell r="D199" t="str">
            <v>1253035</v>
          </cell>
          <cell r="E199" t="str">
            <v>1253035</v>
          </cell>
          <cell r="F199" t="str">
            <v>Completed Construction N/C - Transmission Plant</v>
          </cell>
          <cell r="G199">
            <v>1152461396.4100001</v>
          </cell>
          <cell r="H199">
            <v>110121613.16</v>
          </cell>
          <cell r="K199">
            <v>1042339783.2500001</v>
          </cell>
        </row>
        <row r="200">
          <cell r="D200" t="str">
            <v>1253037</v>
          </cell>
          <cell r="E200" t="str">
            <v>1253037</v>
          </cell>
          <cell r="F200" t="str">
            <v>Completed Construction N/C - Substation Plant</v>
          </cell>
          <cell r="G200">
            <v>0</v>
          </cell>
          <cell r="H200">
            <v>0</v>
          </cell>
          <cell r="K200">
            <v>0</v>
          </cell>
        </row>
        <row r="201">
          <cell r="D201" t="str">
            <v>1253040</v>
          </cell>
          <cell r="E201" t="str">
            <v>1253040</v>
          </cell>
          <cell r="F201" t="str">
            <v>Completed Construction N/C - Distribution Plant</v>
          </cell>
          <cell r="G201">
            <v>1008248042.88</v>
          </cell>
          <cell r="H201">
            <v>34866246.789999999</v>
          </cell>
          <cell r="K201">
            <v>973381796.09000003</v>
          </cell>
        </row>
        <row r="202">
          <cell r="D202" t="str">
            <v>1253045</v>
          </cell>
          <cell r="E202" t="str">
            <v>1253045</v>
          </cell>
          <cell r="F202" t="str">
            <v>Completed Construction N/C - General Plant</v>
          </cell>
          <cell r="G202">
            <v>189167469.24000001</v>
          </cell>
          <cell r="H202">
            <v>-24848081.960000001</v>
          </cell>
          <cell r="K202">
            <v>214015551.20000002</v>
          </cell>
        </row>
        <row r="203">
          <cell r="D203" t="str">
            <v>AC_DEPR</v>
          </cell>
          <cell r="E203" t="str">
            <v>AC_DEPR</v>
          </cell>
          <cell r="F203" t="str">
            <v>Accum Prov for Depreciation</v>
          </cell>
          <cell r="G203">
            <v>-6213755638.9300003</v>
          </cell>
          <cell r="H203">
            <v>-8866085.0500000194</v>
          </cell>
          <cell r="K203">
            <v>-6204889553.8800001</v>
          </cell>
        </row>
        <row r="204">
          <cell r="D204" t="str">
            <v>CWIP_TOTAL</v>
          </cell>
          <cell r="E204" t="str">
            <v>CWIP_TOTAL</v>
          </cell>
          <cell r="F204" t="str">
            <v>CWIP Total</v>
          </cell>
          <cell r="G204">
            <v>3286118927.0300002</v>
          </cell>
          <cell r="H204">
            <v>122805483.52</v>
          </cell>
          <cell r="K204">
            <v>3163313443.5100002</v>
          </cell>
        </row>
        <row r="205">
          <cell r="D205" t="str">
            <v>CWIP_NUC_FUEL</v>
          </cell>
          <cell r="E205" t="str">
            <v>CWIP_NUC_FUEL</v>
          </cell>
          <cell r="F205" t="str">
            <v>Construction Work in Progress - Nuclear Fuel</v>
          </cell>
          <cell r="G205">
            <v>0</v>
          </cell>
          <cell r="K205">
            <v>0</v>
          </cell>
        </row>
        <row r="206">
          <cell r="D206" t="str">
            <v>1217010</v>
          </cell>
          <cell r="E206" t="str">
            <v>1217010</v>
          </cell>
          <cell r="F206" t="str">
            <v>Comp Nuc Fuel Assembly Batch-SO2</v>
          </cell>
          <cell r="G206">
            <v>0</v>
          </cell>
          <cell r="K206">
            <v>0</v>
          </cell>
        </row>
        <row r="207">
          <cell r="D207" t="str">
            <v>1217015</v>
          </cell>
          <cell r="E207" t="str">
            <v>1217015</v>
          </cell>
          <cell r="F207" t="str">
            <v>Comp Nuc Fuel Assembly Batch-SO3</v>
          </cell>
          <cell r="G207">
            <v>0</v>
          </cell>
          <cell r="K207">
            <v>0</v>
          </cell>
        </row>
        <row r="208">
          <cell r="D208" t="str">
            <v>1217020</v>
          </cell>
          <cell r="E208" t="str">
            <v>1217020</v>
          </cell>
          <cell r="F208" t="str">
            <v>Comp Nuc Fuel Assembly Batch-PV1</v>
          </cell>
          <cell r="G208">
            <v>0</v>
          </cell>
          <cell r="K208">
            <v>0</v>
          </cell>
        </row>
        <row r="209">
          <cell r="D209" t="str">
            <v>CWIP_UTIL</v>
          </cell>
          <cell r="E209" t="str">
            <v>CWIP_UTIL</v>
          </cell>
          <cell r="F209" t="str">
            <v>Construction Work in Progress - Utility</v>
          </cell>
          <cell r="G209">
            <v>3286118927.0300002</v>
          </cell>
          <cell r="H209">
            <v>122805483.52</v>
          </cell>
          <cell r="K209">
            <v>3163313443.5100002</v>
          </cell>
        </row>
        <row r="210">
          <cell r="D210" t="str">
            <v>1254010</v>
          </cell>
          <cell r="E210" t="str">
            <v>1254010</v>
          </cell>
          <cell r="F210" t="str">
            <v>Construction Work In Progress - Mohave Contra</v>
          </cell>
          <cell r="G210">
            <v>-22890523.350000001</v>
          </cell>
          <cell r="H210">
            <v>-163518.01</v>
          </cell>
          <cell r="K210">
            <v>-22727005.34</v>
          </cell>
        </row>
        <row r="211">
          <cell r="D211" t="str">
            <v>1254020</v>
          </cell>
          <cell r="E211" t="str">
            <v>1254020</v>
          </cell>
          <cell r="F211" t="str">
            <v>Construction Wrk In Progress - Mountainview Contra</v>
          </cell>
          <cell r="G211">
            <v>-3691360.18</v>
          </cell>
          <cell r="K211">
            <v>-3691360.18</v>
          </cell>
        </row>
        <row r="212">
          <cell r="D212" t="str">
            <v>1254025</v>
          </cell>
          <cell r="E212" t="str">
            <v>1254025</v>
          </cell>
          <cell r="F212" t="str">
            <v>Nuclear Regulatory Adjustment</v>
          </cell>
          <cell r="G212">
            <v>-3454970.04</v>
          </cell>
          <cell r="K212">
            <v>-3454970.04</v>
          </cell>
        </row>
        <row r="213">
          <cell r="D213" t="str">
            <v>1254035</v>
          </cell>
          <cell r="E213" t="str">
            <v>1254035</v>
          </cell>
          <cell r="F213" t="str">
            <v>Construction Work In Progress Gross Plant Adds</v>
          </cell>
          <cell r="G213">
            <v>3290202409.6900001</v>
          </cell>
          <cell r="H213">
            <v>123579722.23999999</v>
          </cell>
          <cell r="K213">
            <v>3166622687.4500003</v>
          </cell>
        </row>
        <row r="214">
          <cell r="D214" t="str">
            <v>1254040</v>
          </cell>
          <cell r="E214" t="str">
            <v>1254040</v>
          </cell>
          <cell r="F214" t="str">
            <v>CWIP - Capitalized Overheads / Adjustments</v>
          </cell>
          <cell r="G214">
            <v>-2416751.2999999998</v>
          </cell>
          <cell r="H214">
            <v>-1406817.04</v>
          </cell>
          <cell r="K214">
            <v>-1009934.2599999998</v>
          </cell>
        </row>
        <row r="215">
          <cell r="D215" t="str">
            <v>1254050</v>
          </cell>
          <cell r="E215" t="str">
            <v>1254050</v>
          </cell>
          <cell r="F215" t="str">
            <v>CWIP - Telecom New Business</v>
          </cell>
          <cell r="G215">
            <v>23384738.09</v>
          </cell>
          <cell r="H215">
            <v>3403712.44</v>
          </cell>
          <cell r="K215">
            <v>19981025.649999999</v>
          </cell>
        </row>
        <row r="216">
          <cell r="D216" t="str">
            <v>1254055</v>
          </cell>
          <cell r="E216" t="str">
            <v>1254055</v>
          </cell>
          <cell r="F216" t="str">
            <v>CWIP - Catalina Gas</v>
          </cell>
          <cell r="G216">
            <v>533034.13</v>
          </cell>
          <cell r="H216">
            <v>1509.76</v>
          </cell>
          <cell r="K216">
            <v>531524.37</v>
          </cell>
        </row>
        <row r="217">
          <cell r="D217" t="str">
            <v>1254060</v>
          </cell>
          <cell r="E217" t="str">
            <v>1254060</v>
          </cell>
          <cell r="F217" t="str">
            <v>CWIP - Catalina Water</v>
          </cell>
          <cell r="G217">
            <v>3893426.82</v>
          </cell>
          <cell r="H217">
            <v>-2609125.87</v>
          </cell>
          <cell r="K217">
            <v>6502552.6899999995</v>
          </cell>
        </row>
        <row r="218">
          <cell r="D218" t="str">
            <v>1254065</v>
          </cell>
          <cell r="E218" t="str">
            <v>1254065</v>
          </cell>
          <cell r="F218" t="str">
            <v>CWIP - Catalina Common</v>
          </cell>
          <cell r="G218">
            <v>558923.17000000004</v>
          </cell>
          <cell r="K218">
            <v>558923.17000000004</v>
          </cell>
        </row>
        <row r="219">
          <cell r="D219" t="str">
            <v>NUC_FUEL</v>
          </cell>
          <cell r="E219" t="str">
            <v>NUC_FUEL</v>
          </cell>
          <cell r="F219" t="str">
            <v>Nuclear Fuel, at Amortized Cost</v>
          </cell>
          <cell r="G219">
            <v>369576746.72000003</v>
          </cell>
          <cell r="H219">
            <v>16649877.49</v>
          </cell>
          <cell r="K219">
            <v>352926869.23000002</v>
          </cell>
        </row>
        <row r="220">
          <cell r="D220" t="str">
            <v>NUC_FUEL_TOT</v>
          </cell>
          <cell r="E220" t="str">
            <v>NUC_FUEL_TOT</v>
          </cell>
          <cell r="F220" t="str">
            <v>Nuclear Fuel</v>
          </cell>
          <cell r="G220">
            <v>555724191</v>
          </cell>
          <cell r="H220">
            <v>22474965.469999999</v>
          </cell>
          <cell r="K220">
            <v>533249225.52999997</v>
          </cell>
        </row>
        <row r="221">
          <cell r="D221" t="str">
            <v>1216010</v>
          </cell>
          <cell r="E221" t="str">
            <v>1216010</v>
          </cell>
          <cell r="F221" t="str">
            <v>Nuclear Fuel In Proc-Uran Ref/Con</v>
          </cell>
          <cell r="G221">
            <v>0</v>
          </cell>
          <cell r="K221">
            <v>0</v>
          </cell>
        </row>
        <row r="222">
          <cell r="D222" t="str">
            <v>1216011</v>
          </cell>
          <cell r="E222" t="str">
            <v>1216011</v>
          </cell>
          <cell r="F222" t="str">
            <v>Nuclear fuel  Before Site or In Process</v>
          </cell>
          <cell r="G222">
            <v>222185849.24000001</v>
          </cell>
          <cell r="H222">
            <v>22449980.469999999</v>
          </cell>
          <cell r="K222">
            <v>199735868.77000001</v>
          </cell>
        </row>
        <row r="223">
          <cell r="D223" t="str">
            <v>1216015</v>
          </cell>
          <cell r="E223" t="str">
            <v>1216015</v>
          </cell>
          <cell r="F223" t="str">
            <v>Nuc Fuel In Proc-Conv Ref/Con</v>
          </cell>
          <cell r="G223">
            <v>0</v>
          </cell>
          <cell r="K223">
            <v>0</v>
          </cell>
        </row>
        <row r="224">
          <cell r="D224" t="str">
            <v>1216019</v>
          </cell>
          <cell r="E224" t="str">
            <v>1216019</v>
          </cell>
          <cell r="F224" t="str">
            <v>Nuclear fuel:  Before Site Conversion</v>
          </cell>
          <cell r="G224">
            <v>15701.59</v>
          </cell>
          <cell r="K224">
            <v>15701.59</v>
          </cell>
        </row>
        <row r="225">
          <cell r="D225" t="str">
            <v>1216020</v>
          </cell>
          <cell r="E225" t="str">
            <v>1216020</v>
          </cell>
          <cell r="F225" t="str">
            <v>Nuc Fuel In Proc-Enrich Ref/Co</v>
          </cell>
          <cell r="G225">
            <v>0</v>
          </cell>
          <cell r="K225">
            <v>0</v>
          </cell>
        </row>
        <row r="226">
          <cell r="D226" t="str">
            <v>1216025</v>
          </cell>
          <cell r="E226" t="str">
            <v>1216025</v>
          </cell>
          <cell r="F226" t="str">
            <v>Nuc Fuel In Proc-Refin/Conv-PV</v>
          </cell>
          <cell r="G226">
            <v>0</v>
          </cell>
          <cell r="K226">
            <v>0</v>
          </cell>
        </row>
        <row r="227">
          <cell r="D227" t="str">
            <v>1216031</v>
          </cell>
          <cell r="E227" t="str">
            <v>1216031</v>
          </cell>
          <cell r="F227" t="str">
            <v>Nuclear fuel In Reactor for generating electricity</v>
          </cell>
          <cell r="G227">
            <v>333522640.17000002</v>
          </cell>
          <cell r="H227">
            <v>24985</v>
          </cell>
          <cell r="K227">
            <v>333497655.17000002</v>
          </cell>
        </row>
        <row r="228">
          <cell r="D228" t="str">
            <v>1216039</v>
          </cell>
          <cell r="E228" t="str">
            <v>1216039</v>
          </cell>
          <cell r="F228" t="str">
            <v>Nuclear fuel:  In Reactor Conversion</v>
          </cell>
          <cell r="G228">
            <v>0</v>
          </cell>
          <cell r="K228">
            <v>0</v>
          </cell>
        </row>
        <row r="229">
          <cell r="D229" t="str">
            <v>1216040</v>
          </cell>
          <cell r="E229" t="str">
            <v>1216040</v>
          </cell>
          <cell r="F229" t="str">
            <v>Nuclear Fuel Assembly In Reactor-SO2</v>
          </cell>
          <cell r="G229">
            <v>0</v>
          </cell>
          <cell r="K229">
            <v>0</v>
          </cell>
        </row>
        <row r="230">
          <cell r="D230" t="str">
            <v>1216045</v>
          </cell>
          <cell r="E230" t="str">
            <v>1216045</v>
          </cell>
          <cell r="F230" t="str">
            <v>Nuclear Fuel Assembly In Reactor-SO3</v>
          </cell>
          <cell r="G230">
            <v>0</v>
          </cell>
          <cell r="K230">
            <v>0</v>
          </cell>
        </row>
        <row r="231">
          <cell r="D231" t="str">
            <v>1216050</v>
          </cell>
          <cell r="E231" t="str">
            <v>1216050</v>
          </cell>
          <cell r="F231" t="str">
            <v>Nuclear Fuel Assembly In Reactor-PV1</v>
          </cell>
          <cell r="G231">
            <v>0</v>
          </cell>
          <cell r="K231">
            <v>0</v>
          </cell>
        </row>
        <row r="232">
          <cell r="D232" t="str">
            <v>1216055</v>
          </cell>
          <cell r="E232" t="str">
            <v>1216055</v>
          </cell>
          <cell r="F232" t="str">
            <v>Nuclear Fuel Assembly In Reactor-PV2</v>
          </cell>
          <cell r="G232">
            <v>0</v>
          </cell>
          <cell r="K232">
            <v>0</v>
          </cell>
        </row>
        <row r="233">
          <cell r="D233" t="str">
            <v>1216060</v>
          </cell>
          <cell r="E233" t="str">
            <v>1216060</v>
          </cell>
          <cell r="F233" t="str">
            <v>Nuclear Fuel Assembly In Reactor-PV3</v>
          </cell>
          <cell r="G233">
            <v>0</v>
          </cell>
          <cell r="K233">
            <v>0</v>
          </cell>
        </row>
        <row r="234">
          <cell r="D234" t="str">
            <v>NUC_FUEL_AMORT</v>
          </cell>
          <cell r="E234" t="str">
            <v>NUC_FUEL_AMORT</v>
          </cell>
          <cell r="F234" t="str">
            <v>Prov for Amortization - Nuclear Fuel</v>
          </cell>
          <cell r="G234">
            <v>-186147444.28</v>
          </cell>
          <cell r="H234">
            <v>-5825087.9800000004</v>
          </cell>
          <cell r="K234">
            <v>-180322356.30000001</v>
          </cell>
        </row>
        <row r="235">
          <cell r="D235" t="str">
            <v>1216065</v>
          </cell>
          <cell r="E235" t="str">
            <v>1216065</v>
          </cell>
          <cell r="F235" t="str">
            <v>Accum Prov Amort Nuclear Fuel Assembly-SO2</v>
          </cell>
          <cell r="G235">
            <v>0</v>
          </cell>
          <cell r="K235">
            <v>0</v>
          </cell>
        </row>
        <row r="236">
          <cell r="D236" t="str">
            <v>1216070</v>
          </cell>
          <cell r="E236" t="str">
            <v>1216070</v>
          </cell>
          <cell r="F236" t="str">
            <v>Accum Prov Amort Nuclear Fuel Assembly-SO3</v>
          </cell>
          <cell r="G236">
            <v>0</v>
          </cell>
          <cell r="K236">
            <v>0</v>
          </cell>
        </row>
        <row r="237">
          <cell r="D237" t="str">
            <v>1216075</v>
          </cell>
          <cell r="E237" t="str">
            <v>1216075</v>
          </cell>
          <cell r="F237" t="str">
            <v>Accum Prov Amort Nuclear Fuel Assembly-PV1</v>
          </cell>
          <cell r="G237">
            <v>0</v>
          </cell>
          <cell r="K237">
            <v>0</v>
          </cell>
        </row>
        <row r="238">
          <cell r="D238" t="str">
            <v>1216080</v>
          </cell>
          <cell r="E238" t="str">
            <v>1216080</v>
          </cell>
          <cell r="F238" t="str">
            <v>Accum Prov Amort Nuclear Fuel Assembly-PV2</v>
          </cell>
          <cell r="G238">
            <v>0</v>
          </cell>
          <cell r="K238">
            <v>0</v>
          </cell>
        </row>
        <row r="239">
          <cell r="D239" t="str">
            <v>1216085</v>
          </cell>
          <cell r="E239" t="str">
            <v>1216085</v>
          </cell>
          <cell r="F239" t="str">
            <v>Accum Prov Amort Nuclear Fuel Assembly-PV3</v>
          </cell>
          <cell r="G239">
            <v>0</v>
          </cell>
          <cell r="H239">
            <v>450042.94</v>
          </cell>
          <cell r="K239">
            <v>-450042.94</v>
          </cell>
        </row>
        <row r="240">
          <cell r="D240" t="str">
            <v>1216091</v>
          </cell>
          <cell r="E240" t="str">
            <v>1216091</v>
          </cell>
          <cell r="F240" t="str">
            <v>Nuc Fuel amortization of fuel batches in reactor</v>
          </cell>
          <cell r="G240">
            <v>-186147444.28</v>
          </cell>
          <cell r="H240">
            <v>-6275130.9199999999</v>
          </cell>
          <cell r="K240">
            <v>-179872313.36000001</v>
          </cell>
        </row>
        <row r="241">
          <cell r="D241" t="str">
            <v>1216099</v>
          </cell>
          <cell r="E241" t="str">
            <v>1216099</v>
          </cell>
          <cell r="F241" t="str">
            <v>NFX: Amort Conversion Clearing Acct</v>
          </cell>
          <cell r="G241">
            <v>0</v>
          </cell>
          <cell r="K241">
            <v>0</v>
          </cell>
        </row>
        <row r="242">
          <cell r="D242" t="str">
            <v>LT_ASSETS</v>
          </cell>
          <cell r="E242" t="str">
            <v>LT_ASSETS</v>
          </cell>
          <cell r="F242" t="str">
            <v>Long Term Assets</v>
          </cell>
          <cell r="G242">
            <v>5125898809.29</v>
          </cell>
          <cell r="H242">
            <v>-457795360.57999998</v>
          </cell>
          <cell r="K242">
            <v>5583694169.8699999</v>
          </cell>
        </row>
        <row r="243">
          <cell r="D243" t="str">
            <v>REG_ASSET_LT_TOT</v>
          </cell>
          <cell r="E243" t="str">
            <v>REG_ASSET_LT_TOT</v>
          </cell>
          <cell r="F243" t="str">
            <v>Regulatory Assets -LT Total</v>
          </cell>
          <cell r="G243">
            <v>3964768530.4499998</v>
          </cell>
          <cell r="H243">
            <v>-1145948586.3699999</v>
          </cell>
          <cell r="K243">
            <v>5110717116.8199997</v>
          </cell>
        </row>
        <row r="244">
          <cell r="D244" t="str">
            <v>REG_BA_LT</v>
          </cell>
          <cell r="E244" t="str">
            <v>REG_BA_LT</v>
          </cell>
          <cell r="F244" t="str">
            <v>Regulatory Balancing Accounts-LT</v>
          </cell>
          <cell r="G244">
            <v>61822314.280000001</v>
          </cell>
          <cell r="H244">
            <v>5712163.4199999999</v>
          </cell>
          <cell r="K244">
            <v>56110150.859999999</v>
          </cell>
        </row>
        <row r="245">
          <cell r="D245" t="str">
            <v>1432420</v>
          </cell>
          <cell r="E245" t="str">
            <v>1432420</v>
          </cell>
          <cell r="F245" t="str">
            <v>Catastrophic Event Memo Account LT P9070</v>
          </cell>
          <cell r="G245">
            <v>19165846.629999999</v>
          </cell>
          <cell r="H245">
            <v>666986.65</v>
          </cell>
          <cell r="K245">
            <v>18498859.98</v>
          </cell>
        </row>
        <row r="246">
          <cell r="D246" t="str">
            <v>1432620</v>
          </cell>
          <cell r="E246" t="str">
            <v>1432620</v>
          </cell>
          <cell r="F246" t="str">
            <v>Project Development Memo Account - PDMA</v>
          </cell>
          <cell r="G246">
            <v>0</v>
          </cell>
          <cell r="H246">
            <v>0</v>
          </cell>
          <cell r="K246">
            <v>0</v>
          </cell>
        </row>
        <row r="247">
          <cell r="D247" t="str">
            <v>1432665</v>
          </cell>
          <cell r="E247" t="str">
            <v>1432665</v>
          </cell>
          <cell r="F247" t="str">
            <v>DOE Litigation Memo Account-LT</v>
          </cell>
          <cell r="G247">
            <v>404800.5</v>
          </cell>
          <cell r="H247">
            <v>7849.03</v>
          </cell>
          <cell r="K247">
            <v>396951.47</v>
          </cell>
        </row>
        <row r="248">
          <cell r="D248" t="str">
            <v>1432700</v>
          </cell>
          <cell r="E248" t="str">
            <v>1432700</v>
          </cell>
          <cell r="F248" t="str">
            <v>Residential Energy Disconnections MA</v>
          </cell>
          <cell r="G248">
            <v>0</v>
          </cell>
          <cell r="H248">
            <v>0</v>
          </cell>
          <cell r="K248">
            <v>0</v>
          </cell>
        </row>
        <row r="249">
          <cell r="D249" t="str">
            <v>1432712</v>
          </cell>
          <cell r="E249" t="str">
            <v>1432712</v>
          </cell>
          <cell r="F249" t="str">
            <v>Market Redesign and Technology Upgrade</v>
          </cell>
          <cell r="G249">
            <v>29532898.59</v>
          </cell>
          <cell r="H249">
            <v>3945552.82</v>
          </cell>
          <cell r="K249">
            <v>25587345.77</v>
          </cell>
        </row>
        <row r="250">
          <cell r="D250" t="str">
            <v>1432720</v>
          </cell>
          <cell r="E250" t="str">
            <v>1432720</v>
          </cell>
          <cell r="F250" t="str">
            <v>Purchase Agreement Admin Costs B/A LT P9100</v>
          </cell>
          <cell r="G250">
            <v>0</v>
          </cell>
          <cell r="H250">
            <v>0</v>
          </cell>
          <cell r="K250">
            <v>0</v>
          </cell>
        </row>
        <row r="251">
          <cell r="D251" t="str">
            <v>1432730</v>
          </cell>
          <cell r="E251" t="str">
            <v>1432730</v>
          </cell>
          <cell r="F251" t="str">
            <v>Non-Discretionary Service Costs MA LT P9103</v>
          </cell>
          <cell r="G251">
            <v>70654.289999999994</v>
          </cell>
          <cell r="H251">
            <v>9753.1200000000008</v>
          </cell>
          <cell r="K251">
            <v>60901.169999999991</v>
          </cell>
        </row>
        <row r="252">
          <cell r="D252" t="str">
            <v>1432735</v>
          </cell>
          <cell r="E252" t="str">
            <v>1432735</v>
          </cell>
          <cell r="F252" t="str">
            <v>Hydrogen Energy California memo Account  LT P9106</v>
          </cell>
          <cell r="G252">
            <v>0</v>
          </cell>
          <cell r="H252">
            <v>0</v>
          </cell>
          <cell r="K252">
            <v>0</v>
          </cell>
        </row>
        <row r="253">
          <cell r="D253" t="str">
            <v>1432750</v>
          </cell>
          <cell r="E253" t="str">
            <v>1432750</v>
          </cell>
          <cell r="F253" t="str">
            <v>Fire Hazard Prevention Memo Account LT</v>
          </cell>
          <cell r="G253">
            <v>12648114.27</v>
          </cell>
          <cell r="H253">
            <v>1082021.8</v>
          </cell>
          <cell r="K253">
            <v>11566092.469999999</v>
          </cell>
        </row>
        <row r="254">
          <cell r="D254" t="str">
            <v>1432755</v>
          </cell>
          <cell r="E254" t="str">
            <v>1432755</v>
          </cell>
          <cell r="F254" t="str">
            <v>Four Corners Capital LT</v>
          </cell>
          <cell r="G254">
            <v>0</v>
          </cell>
          <cell r="H254">
            <v>0</v>
          </cell>
          <cell r="K254">
            <v>0</v>
          </cell>
        </row>
        <row r="255">
          <cell r="D255" t="str">
            <v>1432760</v>
          </cell>
          <cell r="E255" t="str">
            <v>1432760</v>
          </cell>
          <cell r="F255" t="str">
            <v>Renewable Portfolio Standard Costs MA</v>
          </cell>
          <cell r="G255">
            <v>0</v>
          </cell>
          <cell r="H255">
            <v>0</v>
          </cell>
          <cell r="K255">
            <v>0</v>
          </cell>
        </row>
        <row r="256">
          <cell r="D256" t="str">
            <v>1432770</v>
          </cell>
          <cell r="E256" t="str">
            <v>1432770</v>
          </cell>
          <cell r="F256" t="str">
            <v>Solar Photovoltaic Program Memo Acct - P9099</v>
          </cell>
          <cell r="G256">
            <v>0</v>
          </cell>
          <cell r="H256">
            <v>0</v>
          </cell>
          <cell r="K256">
            <v>0</v>
          </cell>
        </row>
        <row r="257">
          <cell r="D257" t="str">
            <v>1432815</v>
          </cell>
          <cell r="E257" t="str">
            <v>1432815</v>
          </cell>
          <cell r="F257" t="str">
            <v>Smart Grid American Recovery &amp; Reinvestment Act MA</v>
          </cell>
          <cell r="G257">
            <v>0</v>
          </cell>
          <cell r="H257">
            <v>0</v>
          </cell>
          <cell r="K257">
            <v>0</v>
          </cell>
        </row>
        <row r="258">
          <cell r="D258" t="str">
            <v>OTH_REG_ASSET_LT</v>
          </cell>
          <cell r="E258" t="str">
            <v>OTH_REG_ASSET_LT</v>
          </cell>
          <cell r="F258" t="str">
            <v>Other Regulatory Assets - Long Term</v>
          </cell>
          <cell r="G258">
            <v>1302461541.3699999</v>
          </cell>
          <cell r="H258">
            <v>-1023394104.58</v>
          </cell>
          <cell r="K258">
            <v>2325855645.9499998</v>
          </cell>
        </row>
        <row r="259">
          <cell r="D259" t="str">
            <v>1471090</v>
          </cell>
          <cell r="E259" t="str">
            <v>1471090</v>
          </cell>
          <cell r="F259" t="str">
            <v>Bilateral Power &amp; Gas Fin Instruments - LT</v>
          </cell>
          <cell r="G259">
            <v>0</v>
          </cell>
          <cell r="H259">
            <v>-1043164430.54</v>
          </cell>
          <cell r="K259">
            <v>1043164430.54</v>
          </cell>
        </row>
        <row r="260">
          <cell r="D260" t="str">
            <v>1471095</v>
          </cell>
          <cell r="E260" t="str">
            <v>1471095</v>
          </cell>
          <cell r="F260" t="str">
            <v>FAS 87 Pension Regulatory Asset</v>
          </cell>
          <cell r="G260">
            <v>66955250</v>
          </cell>
          <cell r="K260">
            <v>66955250</v>
          </cell>
        </row>
        <row r="261">
          <cell r="D261" t="str">
            <v>1471100</v>
          </cell>
          <cell r="E261" t="str">
            <v>1471100</v>
          </cell>
          <cell r="F261" t="str">
            <v>Postemp Ben Accrual FAS 112</v>
          </cell>
          <cell r="G261">
            <v>96230319</v>
          </cell>
          <cell r="K261">
            <v>96230319</v>
          </cell>
        </row>
        <row r="262">
          <cell r="D262" t="str">
            <v>1471105</v>
          </cell>
          <cell r="E262" t="str">
            <v>1471105</v>
          </cell>
          <cell r="F262" t="str">
            <v>Unamort Cost - PV3 &amp; Comm COD Adj</v>
          </cell>
          <cell r="G262">
            <v>421154.82</v>
          </cell>
          <cell r="H262">
            <v>-2326.8200000000002</v>
          </cell>
          <cell r="K262">
            <v>423481.64</v>
          </cell>
        </row>
        <row r="263">
          <cell r="D263" t="str">
            <v>1471120</v>
          </cell>
          <cell r="E263" t="str">
            <v>1471120</v>
          </cell>
          <cell r="F263" t="str">
            <v>Songs 1 Decommisioning - L/T</v>
          </cell>
          <cell r="G263">
            <v>0</v>
          </cell>
          <cell r="H263">
            <v>0</v>
          </cell>
          <cell r="K263">
            <v>0</v>
          </cell>
        </row>
        <row r="264">
          <cell r="D264" t="str">
            <v>1471125</v>
          </cell>
          <cell r="E264" t="str">
            <v>1471125</v>
          </cell>
          <cell r="F264" t="str">
            <v>Palo Verde Unit 2 - Common Costs</v>
          </cell>
          <cell r="G264">
            <v>359938.05</v>
          </cell>
          <cell r="H264">
            <v>-1988.61</v>
          </cell>
          <cell r="K264">
            <v>361926.66</v>
          </cell>
        </row>
        <row r="265">
          <cell r="D265" t="str">
            <v>1471130</v>
          </cell>
          <cell r="E265" t="str">
            <v>1471130</v>
          </cell>
          <cell r="F265" t="str">
            <v>Palo Verde Unit 3 - Common Costs</v>
          </cell>
          <cell r="G265">
            <v>1333531.01</v>
          </cell>
          <cell r="H265">
            <v>-7367.58</v>
          </cell>
          <cell r="K265">
            <v>1340898.5900000001</v>
          </cell>
        </row>
        <row r="266">
          <cell r="D266" t="str">
            <v>1471140</v>
          </cell>
          <cell r="E266" t="str">
            <v>1471140</v>
          </cell>
          <cell r="F266" t="str">
            <v>Collaborative Environmental Remediation</v>
          </cell>
          <cell r="G266">
            <v>33414526.25</v>
          </cell>
          <cell r="K266">
            <v>33414526.25</v>
          </cell>
        </row>
        <row r="267">
          <cell r="D267" t="str">
            <v>1471145</v>
          </cell>
          <cell r="E267" t="str">
            <v>1471145</v>
          </cell>
          <cell r="F267" t="str">
            <v>Environmental Remediation</v>
          </cell>
          <cell r="G267">
            <v>26215829.460000001</v>
          </cell>
          <cell r="H267">
            <v>22697414.98</v>
          </cell>
          <cell r="K267">
            <v>3518414.4800000004</v>
          </cell>
        </row>
        <row r="268">
          <cell r="D268" t="str">
            <v>1471150</v>
          </cell>
          <cell r="E268" t="str">
            <v>1471150</v>
          </cell>
          <cell r="F268" t="str">
            <v>Nucl Fuel CC- Fuel Stock- SONGS</v>
          </cell>
          <cell r="G268">
            <v>0</v>
          </cell>
          <cell r="K268">
            <v>0</v>
          </cell>
        </row>
        <row r="269">
          <cell r="D269" t="str">
            <v>1471155</v>
          </cell>
          <cell r="E269" t="str">
            <v>1471155</v>
          </cell>
          <cell r="F269" t="str">
            <v>Nucl Fuel CC- Fuel Stock- PV</v>
          </cell>
          <cell r="G269">
            <v>0</v>
          </cell>
          <cell r="K269">
            <v>0</v>
          </cell>
        </row>
        <row r="270">
          <cell r="D270" t="str">
            <v>1471160</v>
          </cell>
          <cell r="E270" t="str">
            <v>1471160</v>
          </cell>
          <cell r="F270" t="str">
            <v>Unamort Cost - Songs COD Adj</v>
          </cell>
          <cell r="G270">
            <v>1200213.0900000001</v>
          </cell>
          <cell r="H270">
            <v>-8634.6299999999992</v>
          </cell>
          <cell r="K270">
            <v>1208847.72</v>
          </cell>
        </row>
        <row r="271">
          <cell r="D271" t="str">
            <v>1471170</v>
          </cell>
          <cell r="E271" t="str">
            <v>1471170</v>
          </cell>
          <cell r="F271" t="str">
            <v>Marine Mitigation</v>
          </cell>
          <cell r="G271">
            <v>52034703.960000001</v>
          </cell>
          <cell r="H271">
            <v>737579.87</v>
          </cell>
          <cell r="K271">
            <v>51297124.090000004</v>
          </cell>
        </row>
        <row r="272">
          <cell r="D272" t="str">
            <v>1471175</v>
          </cell>
          <cell r="E272" t="str">
            <v>1471175</v>
          </cell>
          <cell r="F272" t="str">
            <v>Marine Mitigation-Contra</v>
          </cell>
          <cell r="G272">
            <v>-9161646.0700000003</v>
          </cell>
          <cell r="H272">
            <v>-292607.49</v>
          </cell>
          <cell r="K272">
            <v>-8869038.5800000001</v>
          </cell>
        </row>
        <row r="273">
          <cell r="D273" t="str">
            <v>1471200</v>
          </cell>
          <cell r="E273" t="str">
            <v>1471200</v>
          </cell>
          <cell r="F273" t="str">
            <v>Purchase Power Lease Regulatory Asset</v>
          </cell>
          <cell r="G273">
            <v>40108721.799999997</v>
          </cell>
          <cell r="H273">
            <v>-1606077.76</v>
          </cell>
          <cell r="K273">
            <v>41714799.559999995</v>
          </cell>
        </row>
        <row r="274">
          <cell r="D274" t="str">
            <v>1471205</v>
          </cell>
          <cell r="E274" t="str">
            <v>1471205</v>
          </cell>
          <cell r="F274" t="str">
            <v>Regulatory Asset - SFAS 158</v>
          </cell>
          <cell r="G274">
            <v>420356000</v>
          </cell>
          <cell r="H274">
            <v>416334</v>
          </cell>
          <cell r="K274">
            <v>419939666</v>
          </cell>
        </row>
        <row r="275">
          <cell r="D275" t="str">
            <v>1471206</v>
          </cell>
          <cell r="E275" t="str">
            <v>1471206</v>
          </cell>
          <cell r="F275" t="str">
            <v>Regulatory Asset Pension - SFAS 158</v>
          </cell>
          <cell r="G275">
            <v>572993000</v>
          </cell>
          <cell r="H275">
            <v>-2162000</v>
          </cell>
          <cell r="K275">
            <v>575155000</v>
          </cell>
        </row>
        <row r="276">
          <cell r="D276" t="str">
            <v>1471210</v>
          </cell>
          <cell r="E276" t="str">
            <v>1471210</v>
          </cell>
          <cell r="F276" t="str">
            <v>Deferred Costs Congestion Revenue Rights-LT</v>
          </cell>
          <cell r="G276">
            <v>0</v>
          </cell>
          <cell r="K276">
            <v>0</v>
          </cell>
        </row>
        <row r="277">
          <cell r="D277" t="str">
            <v>UNRE_PLANT_COSTS</v>
          </cell>
          <cell r="E277" t="str">
            <v>UNRE_PLANT_COSTS</v>
          </cell>
          <cell r="F277" t="str">
            <v>Unrecovered Plant Costs</v>
          </cell>
          <cell r="G277">
            <v>3338070.8700000099</v>
          </cell>
          <cell r="H277">
            <v>-22674.400000000001</v>
          </cell>
          <cell r="K277">
            <v>3360745.2700000098</v>
          </cell>
        </row>
        <row r="278">
          <cell r="D278" t="str">
            <v>1471010</v>
          </cell>
          <cell r="E278" t="str">
            <v>1471010</v>
          </cell>
          <cell r="F278" t="str">
            <v>SONGS 2 Nuclear DBD Costs</v>
          </cell>
          <cell r="G278">
            <v>15702336.52</v>
          </cell>
          <cell r="K278">
            <v>15702336.52</v>
          </cell>
        </row>
        <row r="279">
          <cell r="D279" t="str">
            <v>1471015</v>
          </cell>
          <cell r="E279" t="str">
            <v>1471015</v>
          </cell>
          <cell r="F279" t="str">
            <v>SONGS 3 Nuclear DBD Costs</v>
          </cell>
          <cell r="G279">
            <v>15296204.6</v>
          </cell>
          <cell r="K279">
            <v>15296204.6</v>
          </cell>
        </row>
        <row r="280">
          <cell r="D280" t="str">
            <v>1471020</v>
          </cell>
          <cell r="E280" t="str">
            <v>1471020</v>
          </cell>
          <cell r="F280" t="str">
            <v>PVNGS Regulatory Study Costs</v>
          </cell>
          <cell r="G280">
            <v>7772588</v>
          </cell>
          <cell r="K280">
            <v>7772588</v>
          </cell>
        </row>
        <row r="281">
          <cell r="D281" t="str">
            <v>1471025</v>
          </cell>
          <cell r="E281" t="str">
            <v>1471025</v>
          </cell>
          <cell r="F281" t="str">
            <v>SONGS 2 Nuclear DBD Costs - Contra</v>
          </cell>
          <cell r="G281">
            <v>-14419283.33</v>
          </cell>
          <cell r="H281">
            <v>-9230.6</v>
          </cell>
          <cell r="K281">
            <v>-14410052.73</v>
          </cell>
        </row>
        <row r="282">
          <cell r="D282" t="str">
            <v>1471030</v>
          </cell>
          <cell r="E282" t="str">
            <v>1471030</v>
          </cell>
          <cell r="F282" t="str">
            <v>SONGS 3 Nuclear DBD Costs - Contra</v>
          </cell>
          <cell r="G282">
            <v>-14044179.449999999</v>
          </cell>
          <cell r="H282">
            <v>-9007.3799999999992</v>
          </cell>
          <cell r="K282">
            <v>-14035172.069999998</v>
          </cell>
        </row>
        <row r="283">
          <cell r="D283" t="str">
            <v>1471035</v>
          </cell>
          <cell r="E283" t="str">
            <v>1471035</v>
          </cell>
          <cell r="F283" t="str">
            <v>PVNGS Reg. Study Costs-Contra</v>
          </cell>
          <cell r="G283">
            <v>-6969595.4699999997</v>
          </cell>
          <cell r="H283">
            <v>-4436.42</v>
          </cell>
          <cell r="K283">
            <v>-6965159.0499999998</v>
          </cell>
        </row>
        <row r="284">
          <cell r="D284" t="str">
            <v>UNAM_NUCL_INVEST</v>
          </cell>
          <cell r="E284" t="str">
            <v>UNAM_NUCL_INVEST</v>
          </cell>
          <cell r="F284" t="str">
            <v>Unamortized Nuclear Investments - Net</v>
          </cell>
          <cell r="G284">
            <v>287430453.63000101</v>
          </cell>
          <cell r="H284">
            <v>-6302379.7000000002</v>
          </cell>
          <cell r="K284">
            <v>293732833.330001</v>
          </cell>
        </row>
        <row r="285">
          <cell r="D285" t="str">
            <v>1471050</v>
          </cell>
          <cell r="E285" t="str">
            <v>1471050</v>
          </cell>
          <cell r="F285" t="str">
            <v>Unamortized SONGS 1 Plant Invstmt</v>
          </cell>
          <cell r="G285">
            <v>636913184.47000003</v>
          </cell>
          <cell r="K285">
            <v>636913184.47000003</v>
          </cell>
        </row>
        <row r="286">
          <cell r="D286" t="str">
            <v>1471055</v>
          </cell>
          <cell r="E286" t="str">
            <v>1471055</v>
          </cell>
          <cell r="F286" t="str">
            <v>Unamortized SONGS 1 Plant Inv - Amort</v>
          </cell>
          <cell r="G286">
            <v>-636913184.47000003</v>
          </cell>
          <cell r="K286">
            <v>-636913184.47000003</v>
          </cell>
        </row>
        <row r="287">
          <cell r="D287" t="str">
            <v>1471060</v>
          </cell>
          <cell r="E287" t="str">
            <v>1471060</v>
          </cell>
          <cell r="F287" t="str">
            <v>Unamortized Nuclear Plant</v>
          </cell>
          <cell r="G287">
            <v>5737166755.1700001</v>
          </cell>
          <cell r="H287">
            <v>-6338096.8300000001</v>
          </cell>
          <cell r="K287">
            <v>5743504852</v>
          </cell>
        </row>
        <row r="288">
          <cell r="D288" t="str">
            <v>1471065</v>
          </cell>
          <cell r="E288" t="str">
            <v>1471065</v>
          </cell>
          <cell r="F288" t="str">
            <v>Unamortized Nuclr Plant Amort</v>
          </cell>
          <cell r="G288">
            <v>-5449736301.54</v>
          </cell>
          <cell r="H288">
            <v>35717.129999999997</v>
          </cell>
          <cell r="K288">
            <v>-5449772018.6700001</v>
          </cell>
        </row>
        <row r="289">
          <cell r="D289" t="str">
            <v>ARO_REG_ASSET</v>
          </cell>
          <cell r="E289" t="str">
            <v>ARO_REG_ASSET</v>
          </cell>
          <cell r="F289" t="str">
            <v>ARO Regulatory Asset</v>
          </cell>
          <cell r="G289">
            <v>137207315.21000001</v>
          </cell>
          <cell r="H289">
            <v>-105797366.90000001</v>
          </cell>
          <cell r="K289">
            <v>243004682.11000001</v>
          </cell>
        </row>
        <row r="290">
          <cell r="D290" t="str">
            <v>1471070</v>
          </cell>
          <cell r="E290" t="str">
            <v>1471070</v>
          </cell>
          <cell r="F290" t="str">
            <v>Accumulated Amortization - Nuclear ARO Asset</v>
          </cell>
          <cell r="G290">
            <v>-265375096.99000001</v>
          </cell>
          <cell r="H290">
            <v>193341868.03999999</v>
          </cell>
          <cell r="K290">
            <v>-458716965.02999997</v>
          </cell>
        </row>
        <row r="291">
          <cell r="D291" t="str">
            <v>1471075</v>
          </cell>
          <cell r="E291" t="str">
            <v>1471075</v>
          </cell>
          <cell r="F291" t="str">
            <v>Long Lived Asset - ARO - Nuclear</v>
          </cell>
          <cell r="G291">
            <v>402582412.19999999</v>
          </cell>
          <cell r="H291">
            <v>-299126799.49000001</v>
          </cell>
          <cell r="K291">
            <v>701709211.69000006</v>
          </cell>
        </row>
        <row r="292">
          <cell r="D292" t="str">
            <v>1471080</v>
          </cell>
          <cell r="E292" t="str">
            <v>1471080</v>
          </cell>
          <cell r="F292" t="str">
            <v>Long Lived Asset - ARO - Mohave</v>
          </cell>
          <cell r="G292">
            <v>2060991.08</v>
          </cell>
          <cell r="H292">
            <v>170801.76</v>
          </cell>
          <cell r="K292">
            <v>1890189.32</v>
          </cell>
        </row>
        <row r="293">
          <cell r="D293" t="str">
            <v>1471085</v>
          </cell>
          <cell r="E293" t="str">
            <v>1471085</v>
          </cell>
          <cell r="F293" t="str">
            <v>Accumulated Amortization - ARO Asset Mohave</v>
          </cell>
          <cell r="G293">
            <v>-2060991.08</v>
          </cell>
          <cell r="H293">
            <v>-183237.21</v>
          </cell>
          <cell r="K293">
            <v>-1877753.87</v>
          </cell>
        </row>
        <row r="294">
          <cell r="D294" t="str">
            <v>UNAM_COAL_INVEST</v>
          </cell>
          <cell r="E294" t="str">
            <v>UNAM_COAL_INVEST</v>
          </cell>
          <cell r="F294" t="str">
            <v>Unamortized Coal Investments - Net</v>
          </cell>
          <cell r="G294">
            <v>67906815.030000195</v>
          </cell>
          <cell r="H294">
            <v>-509442.54</v>
          </cell>
          <cell r="K294">
            <v>68416257.570000201</v>
          </cell>
        </row>
        <row r="295">
          <cell r="D295" t="str">
            <v>B147100</v>
          </cell>
          <cell r="E295" t="str">
            <v>B147100</v>
          </cell>
          <cell r="F295" t="str">
            <v>Other Regulatory Assets - LT</v>
          </cell>
          <cell r="G295">
            <v>31870717.530000001</v>
          </cell>
          <cell r="H295">
            <v>1131120.3400000001</v>
          </cell>
          <cell r="K295">
            <v>30739597.190000001</v>
          </cell>
        </row>
        <row r="296">
          <cell r="D296" t="str">
            <v>1471185</v>
          </cell>
          <cell r="E296" t="str">
            <v>1471185</v>
          </cell>
          <cell r="F296" t="str">
            <v>Unamortized Mojave Reg Asset</v>
          </cell>
          <cell r="G296">
            <v>348337215</v>
          </cell>
          <cell r="H296">
            <v>163518.01</v>
          </cell>
          <cell r="K296">
            <v>348173696.99000001</v>
          </cell>
        </row>
        <row r="297">
          <cell r="D297" t="str">
            <v>1471190</v>
          </cell>
          <cell r="E297" t="str">
            <v>1471190</v>
          </cell>
          <cell r="F297" t="str">
            <v>Unamortized Mojave Reg Asset Amort</v>
          </cell>
          <cell r="G297">
            <v>-314271750.93000001</v>
          </cell>
          <cell r="H297">
            <v>-810197.65</v>
          </cell>
          <cell r="K297">
            <v>-313461553.28000003</v>
          </cell>
        </row>
        <row r="298">
          <cell r="D298" t="str">
            <v>1471195</v>
          </cell>
          <cell r="E298" t="str">
            <v>1471195</v>
          </cell>
          <cell r="F298" t="str">
            <v>Accumulated Amortization-Mohave</v>
          </cell>
          <cell r="G298">
            <v>1970633.43</v>
          </cell>
          <cell r="H298">
            <v>-993883.24</v>
          </cell>
          <cell r="K298">
            <v>2964516.67</v>
          </cell>
        </row>
        <row r="299">
          <cell r="D299" t="str">
            <v>INC_TX_DEF_CHG</v>
          </cell>
          <cell r="E299" t="str">
            <v>INC_TX_DEF_CHG</v>
          </cell>
          <cell r="F299" t="str">
            <v>Income tax-related deferred charges</v>
          </cell>
          <cell r="G299">
            <v>1836660951.0999999</v>
          </cell>
          <cell r="H299">
            <v>-13837637.949999999</v>
          </cell>
          <cell r="K299">
            <v>1850498589.05</v>
          </cell>
        </row>
        <row r="300">
          <cell r="D300" t="str">
            <v>1481010</v>
          </cell>
          <cell r="E300" t="str">
            <v>1481010</v>
          </cell>
          <cell r="F300" t="str">
            <v>Investment In Excess Of Cost</v>
          </cell>
          <cell r="G300">
            <v>27716319</v>
          </cell>
          <cell r="K300">
            <v>27716319</v>
          </cell>
        </row>
        <row r="301">
          <cell r="D301" t="str">
            <v>1481020</v>
          </cell>
          <cell r="E301" t="str">
            <v>1481020</v>
          </cell>
          <cell r="F301" t="str">
            <v>Reg Liab - CCFT Base Rates</v>
          </cell>
          <cell r="G301">
            <v>-72023121</v>
          </cell>
          <cell r="H301">
            <v>-2048204.5</v>
          </cell>
          <cell r="K301">
            <v>-69974916.5</v>
          </cell>
        </row>
        <row r="302">
          <cell r="D302" t="str">
            <v>1481025</v>
          </cell>
          <cell r="E302" t="str">
            <v>1481025</v>
          </cell>
          <cell r="F302" t="str">
            <v>Reg Asset-Radio Frequency</v>
          </cell>
          <cell r="G302">
            <v>5520342</v>
          </cell>
          <cell r="K302">
            <v>5520342</v>
          </cell>
        </row>
        <row r="303">
          <cell r="D303" t="str">
            <v>1481035</v>
          </cell>
          <cell r="E303" t="str">
            <v>1481035</v>
          </cell>
          <cell r="F303" t="str">
            <v>Ad Valrm Ln Dte Adj-Gas-FAS 109</v>
          </cell>
          <cell r="G303">
            <v>15960.76</v>
          </cell>
          <cell r="H303">
            <v>-279</v>
          </cell>
          <cell r="K303">
            <v>16239.76</v>
          </cell>
        </row>
        <row r="304">
          <cell r="D304" t="str">
            <v>1481040</v>
          </cell>
          <cell r="E304" t="str">
            <v>1481040</v>
          </cell>
          <cell r="F304" t="str">
            <v>Ad Valrm Ln Dte Adj-Wtr-FAS 109</v>
          </cell>
          <cell r="G304">
            <v>79628.179999999993</v>
          </cell>
          <cell r="H304">
            <v>-531.25</v>
          </cell>
          <cell r="K304">
            <v>80159.429999999993</v>
          </cell>
        </row>
        <row r="305">
          <cell r="D305" t="str">
            <v>1481045</v>
          </cell>
          <cell r="E305" t="str">
            <v>1481045</v>
          </cell>
          <cell r="F305" t="str">
            <v>Ad Valrm Ln Dte Adj-Elc-FAS 109</v>
          </cell>
          <cell r="G305">
            <v>63401088.689999998</v>
          </cell>
          <cell r="H305">
            <v>344194.97</v>
          </cell>
          <cell r="K305">
            <v>63056893.719999999</v>
          </cell>
        </row>
        <row r="306">
          <cell r="D306" t="str">
            <v>1481050</v>
          </cell>
          <cell r="E306" t="str">
            <v>1481050</v>
          </cell>
          <cell r="F306" t="str">
            <v>AFUDC Equity - Gross Up-FAS 109</v>
          </cell>
          <cell r="G306">
            <v>314757247.63</v>
          </cell>
          <cell r="H306">
            <v>4738808.07</v>
          </cell>
          <cell r="K306">
            <v>310018439.56</v>
          </cell>
        </row>
        <row r="307">
          <cell r="D307" t="str">
            <v>1481055</v>
          </cell>
          <cell r="E307" t="str">
            <v>1481055</v>
          </cell>
          <cell r="F307" t="str">
            <v>Nuclear Unit Def Chrges-FAS 109</v>
          </cell>
          <cell r="G307">
            <v>1111428.25</v>
          </cell>
          <cell r="H307">
            <v>-15027.88</v>
          </cell>
          <cell r="K307">
            <v>1126456.1299999999</v>
          </cell>
        </row>
        <row r="308">
          <cell r="D308" t="str">
            <v>1481060</v>
          </cell>
          <cell r="E308" t="str">
            <v>1481060</v>
          </cell>
          <cell r="F308" t="str">
            <v>CIAC - Deferred Revenue-FAS 109</v>
          </cell>
          <cell r="G308">
            <v>-81076992.840000004</v>
          </cell>
          <cell r="H308">
            <v>1125194.8999999999</v>
          </cell>
          <cell r="K308">
            <v>-82202187.74000001</v>
          </cell>
        </row>
        <row r="309">
          <cell r="D309" t="str">
            <v>1481065</v>
          </cell>
          <cell r="E309" t="str">
            <v>1481065</v>
          </cell>
          <cell r="F309" t="str">
            <v>Decommissioning Net Earn -Nonqual-FAS 109</v>
          </cell>
          <cell r="G309">
            <v>-90961076.989999995</v>
          </cell>
          <cell r="H309">
            <v>-426920.32</v>
          </cell>
          <cell r="K309">
            <v>-90534156.670000002</v>
          </cell>
        </row>
        <row r="310">
          <cell r="D310" t="str">
            <v>1481070</v>
          </cell>
          <cell r="E310" t="str">
            <v>1481070</v>
          </cell>
          <cell r="F310" t="str">
            <v>Def ITC Flow Through -FAS 109</v>
          </cell>
          <cell r="G310">
            <v>-38375435.399999999</v>
          </cell>
          <cell r="H310">
            <v>401468.19</v>
          </cell>
          <cell r="K310">
            <v>-38776903.589999996</v>
          </cell>
        </row>
        <row r="311">
          <cell r="D311" t="str">
            <v>1481075</v>
          </cell>
          <cell r="E311" t="str">
            <v>1481075</v>
          </cell>
          <cell r="F311" t="str">
            <v>Def ITC Two-Yr Average -FAS 109</v>
          </cell>
          <cell r="G311">
            <v>-935731</v>
          </cell>
          <cell r="K311">
            <v>-935731</v>
          </cell>
        </row>
        <row r="312">
          <cell r="D312" t="str">
            <v>1481076</v>
          </cell>
          <cell r="E312" t="str">
            <v>1481076</v>
          </cell>
          <cell r="F312" t="str">
            <v>Def Tax ITC -Solar-FAS 109</v>
          </cell>
          <cell r="G312">
            <v>-21673312</v>
          </cell>
          <cell r="H312">
            <v>-15515334.210000001</v>
          </cell>
          <cell r="K312">
            <v>-6157977.7899999991</v>
          </cell>
        </row>
        <row r="313">
          <cell r="D313" t="str">
            <v>1481077</v>
          </cell>
          <cell r="E313" t="str">
            <v>1481077</v>
          </cell>
          <cell r="F313" t="str">
            <v>Solar Tax Credit - Amort - FAS109</v>
          </cell>
          <cell r="G313">
            <v>479147.53</v>
          </cell>
          <cell r="H313">
            <v>30080.99</v>
          </cell>
          <cell r="K313">
            <v>449066.54000000004</v>
          </cell>
        </row>
        <row r="314">
          <cell r="D314" t="str">
            <v>1481080</v>
          </cell>
          <cell r="E314" t="str">
            <v>1481080</v>
          </cell>
          <cell r="F314" t="str">
            <v>Decomm Trust Earn NQ Book</v>
          </cell>
          <cell r="G314">
            <v>38520161.530000001</v>
          </cell>
          <cell r="H314">
            <v>223041.13</v>
          </cell>
          <cell r="K314">
            <v>38297120.399999999</v>
          </cell>
        </row>
        <row r="315">
          <cell r="D315" t="str">
            <v>1481085</v>
          </cell>
          <cell r="E315" t="str">
            <v>1481085</v>
          </cell>
          <cell r="F315" t="str">
            <v>Depreciation - Electric-FAS 109</v>
          </cell>
          <cell r="G315">
            <v>1001788476.45</v>
          </cell>
          <cell r="H315">
            <v>-5919718.5300000003</v>
          </cell>
          <cell r="K315">
            <v>1007708194.98</v>
          </cell>
        </row>
        <row r="316">
          <cell r="D316" t="str">
            <v>1481090</v>
          </cell>
          <cell r="E316" t="str">
            <v>1481090</v>
          </cell>
          <cell r="F316" t="str">
            <v>Depreciation - Gas - FAS 109</v>
          </cell>
          <cell r="G316">
            <v>-786359.56</v>
          </cell>
          <cell r="H316">
            <v>-51598.11</v>
          </cell>
          <cell r="K316">
            <v>-734761.45000000007</v>
          </cell>
        </row>
        <row r="317">
          <cell r="D317" t="str">
            <v>1481095</v>
          </cell>
          <cell r="E317" t="str">
            <v>1481095</v>
          </cell>
          <cell r="F317" t="str">
            <v>Depreciation - Water - FAS 109</v>
          </cell>
          <cell r="G317">
            <v>1294202.6399999999</v>
          </cell>
          <cell r="H317">
            <v>-419945.97</v>
          </cell>
          <cell r="K317">
            <v>1714148.6099999999</v>
          </cell>
        </row>
        <row r="318">
          <cell r="D318" t="str">
            <v>1481100</v>
          </cell>
          <cell r="E318" t="str">
            <v>1481100</v>
          </cell>
          <cell r="F318" t="str">
            <v>Removal Costs - FAS 109</v>
          </cell>
          <cell r="G318">
            <v>203864770.34</v>
          </cell>
          <cell r="H318">
            <v>1955370.73</v>
          </cell>
          <cell r="K318">
            <v>201909399.61000001</v>
          </cell>
        </row>
        <row r="319">
          <cell r="D319" t="str">
            <v>1481105</v>
          </cell>
          <cell r="E319" t="str">
            <v>1481105</v>
          </cell>
          <cell r="F319" t="str">
            <v>Repair Allowance - FAS 109</v>
          </cell>
          <cell r="G319">
            <v>163624702.53</v>
          </cell>
          <cell r="H319">
            <v>14691195.59</v>
          </cell>
          <cell r="K319">
            <v>148933506.94</v>
          </cell>
        </row>
        <row r="320">
          <cell r="D320" t="str">
            <v>1481110</v>
          </cell>
          <cell r="E320" t="str">
            <v>1481110</v>
          </cell>
          <cell r="F320" t="str">
            <v>Right Of Way Amortization-FAS 109</v>
          </cell>
          <cell r="G320">
            <v>4677797.2699999996</v>
          </cell>
          <cell r="H320">
            <v>-425.69</v>
          </cell>
          <cell r="K320">
            <v>4678222.96</v>
          </cell>
        </row>
        <row r="321">
          <cell r="D321" t="str">
            <v>1481120</v>
          </cell>
          <cell r="E321" t="str">
            <v>1481120</v>
          </cell>
          <cell r="F321" t="str">
            <v>Reg Asset Capital Software</v>
          </cell>
          <cell r="G321">
            <v>137778214.56999999</v>
          </cell>
          <cell r="H321">
            <v>6297204.6900000004</v>
          </cell>
          <cell r="K321">
            <v>131481009.88</v>
          </cell>
        </row>
        <row r="322">
          <cell r="D322" t="str">
            <v>1481125</v>
          </cell>
          <cell r="E322" t="str">
            <v>1481125</v>
          </cell>
          <cell r="F322" t="str">
            <v>Capitalized Software Costs-FAS 109</v>
          </cell>
          <cell r="G322">
            <v>100152677</v>
          </cell>
          <cell r="K322">
            <v>100152677</v>
          </cell>
        </row>
        <row r="323">
          <cell r="D323" t="str">
            <v>1481130</v>
          </cell>
          <cell r="E323" t="str">
            <v>1481130</v>
          </cell>
          <cell r="F323" t="str">
            <v>Decomm Trust NQ Expense</v>
          </cell>
          <cell r="G323">
            <v>-82056910.180000007</v>
          </cell>
          <cell r="H323">
            <v>-63095.27</v>
          </cell>
          <cell r="K323">
            <v>-81993814.910000011</v>
          </cell>
        </row>
        <row r="324">
          <cell r="D324" t="str">
            <v>1481135</v>
          </cell>
          <cell r="E324" t="str">
            <v>1481135</v>
          </cell>
          <cell r="F324" t="str">
            <v>ARAM - Gross-Up</v>
          </cell>
          <cell r="G324">
            <v>-7934736.25</v>
          </cell>
          <cell r="H324">
            <v>88902.99</v>
          </cell>
          <cell r="K324">
            <v>-8023639.2400000002</v>
          </cell>
        </row>
        <row r="325">
          <cell r="D325" t="str">
            <v>1481140</v>
          </cell>
          <cell r="E325" t="str">
            <v>1481140</v>
          </cell>
          <cell r="F325" t="str">
            <v>ARAM</v>
          </cell>
          <cell r="G325">
            <v>-11575311.65</v>
          </cell>
          <cell r="H325">
            <v>129693</v>
          </cell>
          <cell r="K325">
            <v>-11705004.65</v>
          </cell>
        </row>
        <row r="326">
          <cell r="D326" t="str">
            <v>1481145</v>
          </cell>
          <cell r="E326" t="str">
            <v>1481145</v>
          </cell>
          <cell r="F326" t="str">
            <v>ARAM-Base Amt-By Stn</v>
          </cell>
          <cell r="G326">
            <v>0</v>
          </cell>
          <cell r="K326">
            <v>0</v>
          </cell>
        </row>
        <row r="327">
          <cell r="D327" t="str">
            <v>1481150</v>
          </cell>
          <cell r="E327" t="str">
            <v>1481150</v>
          </cell>
          <cell r="F327" t="str">
            <v>IRMA-Non Discretionary Service</v>
          </cell>
          <cell r="G327">
            <v>12036</v>
          </cell>
          <cell r="K327">
            <v>12036</v>
          </cell>
        </row>
        <row r="328">
          <cell r="D328" t="str">
            <v>1481155</v>
          </cell>
          <cell r="E328" t="str">
            <v>1481155</v>
          </cell>
          <cell r="F328" t="str">
            <v>IRMA-Cost Credit Offset</v>
          </cell>
          <cell r="G328">
            <v>9042</v>
          </cell>
          <cell r="K328">
            <v>9042</v>
          </cell>
        </row>
        <row r="329">
          <cell r="D329" t="str">
            <v>1481160</v>
          </cell>
          <cell r="E329" t="str">
            <v>1481160</v>
          </cell>
          <cell r="F329" t="str">
            <v>DIT - Capitalized Software Costs - ERP</v>
          </cell>
          <cell r="G329">
            <v>49489713.039999999</v>
          </cell>
          <cell r="H329">
            <v>-19601853.59</v>
          </cell>
          <cell r="K329">
            <v>69091566.629999995</v>
          </cell>
        </row>
        <row r="330">
          <cell r="D330" t="str">
            <v>1481165</v>
          </cell>
          <cell r="E330" t="str">
            <v>1481165</v>
          </cell>
          <cell r="F330" t="str">
            <v>ETC - FERC - Coolwater - FAS109</v>
          </cell>
          <cell r="G330">
            <v>-17376</v>
          </cell>
          <cell r="K330">
            <v>-17376</v>
          </cell>
        </row>
        <row r="331">
          <cell r="D331" t="str">
            <v>1481175</v>
          </cell>
          <cell r="E331" t="str">
            <v>1481175</v>
          </cell>
          <cell r="F331" t="str">
            <v>Regulatory asset - State Settled Audit Rollforward</v>
          </cell>
          <cell r="G331">
            <v>60326762.840000004</v>
          </cell>
          <cell r="K331">
            <v>60326762.840000004</v>
          </cell>
        </row>
        <row r="332">
          <cell r="D332" t="str">
            <v>1481180</v>
          </cell>
          <cell r="E332" t="str">
            <v>1481180</v>
          </cell>
          <cell r="F332" t="str">
            <v>Regulatory asset - Fedrl Settled Audit Rollforward</v>
          </cell>
          <cell r="G332">
            <v>2713759.87</v>
          </cell>
          <cell r="K332">
            <v>2713759.87</v>
          </cell>
        </row>
        <row r="333">
          <cell r="D333" t="str">
            <v>1481185</v>
          </cell>
          <cell r="E333" t="str">
            <v>1481185</v>
          </cell>
          <cell r="F333" t="str">
            <v>FAS109 def on repair ded in CPUC jurisdiction</v>
          </cell>
          <cell r="G333">
            <v>326473211.17000002</v>
          </cell>
          <cell r="H333">
            <v>12402427.67</v>
          </cell>
          <cell r="K333">
            <v>314070783.5</v>
          </cell>
        </row>
        <row r="334">
          <cell r="D334" t="str">
            <v>1481195</v>
          </cell>
          <cell r="E334" t="str">
            <v>1481195</v>
          </cell>
          <cell r="F334" t="str">
            <v>Rsv on FT treatment of repair ded in CPUC juris</v>
          </cell>
          <cell r="G334">
            <v>-333760327</v>
          </cell>
          <cell r="H334">
            <v>-12402427.48</v>
          </cell>
          <cell r="K334">
            <v>-321357899.51999998</v>
          </cell>
        </row>
        <row r="335">
          <cell r="D335" t="str">
            <v>1481200</v>
          </cell>
          <cell r="E335" t="str">
            <v>1481200</v>
          </cell>
          <cell r="F335" t="str">
            <v>Reg Asset on State Rate Change on Normalized Asset</v>
          </cell>
          <cell r="G335">
            <v>37465831.93</v>
          </cell>
          <cell r="H335">
            <v>-4.07</v>
          </cell>
          <cell r="K335">
            <v>37465836</v>
          </cell>
        </row>
        <row r="336">
          <cell r="D336" t="str">
            <v>1481205</v>
          </cell>
          <cell r="E336" t="str">
            <v>1481205</v>
          </cell>
          <cell r="F336" t="str">
            <v>Reg Asset - FERC South Georgia</v>
          </cell>
          <cell r="G336">
            <v>36565119.75</v>
          </cell>
          <cell r="H336">
            <v>200145</v>
          </cell>
          <cell r="K336">
            <v>36364974.75</v>
          </cell>
        </row>
        <row r="337">
          <cell r="D337" t="str">
            <v>UNAM_LOSS</v>
          </cell>
          <cell r="E337" t="str">
            <v>UNAM_LOSS</v>
          </cell>
          <cell r="F337" t="str">
            <v>Unamortized Loss on Reacquired Debt</v>
          </cell>
          <cell r="G337">
            <v>267941068.96000001</v>
          </cell>
          <cell r="H337">
            <v>-1797143.72</v>
          </cell>
          <cell r="K337">
            <v>269738212.68000001</v>
          </cell>
        </row>
        <row r="338">
          <cell r="D338" t="str">
            <v>1685020</v>
          </cell>
          <cell r="E338" t="str">
            <v>1685020</v>
          </cell>
          <cell r="F338" t="str">
            <v>Unamortized Loss on Reacquired Debt</v>
          </cell>
          <cell r="G338">
            <v>267941068.96000001</v>
          </cell>
          <cell r="H338">
            <v>-1797143.72</v>
          </cell>
          <cell r="K338">
            <v>269738212.68000001</v>
          </cell>
        </row>
        <row r="339">
          <cell r="D339" t="str">
            <v>UNAM_DEBT_EXP</v>
          </cell>
          <cell r="E339" t="str">
            <v>UNAM_DEBT_EXP</v>
          </cell>
          <cell r="F339" t="str">
            <v>Unamortized Debt Expense</v>
          </cell>
          <cell r="G339">
            <v>59702555.399999999</v>
          </cell>
          <cell r="H339">
            <v>-497193.91</v>
          </cell>
          <cell r="K339">
            <v>60199749.309999995</v>
          </cell>
        </row>
        <row r="340">
          <cell r="D340" t="str">
            <v>1685010</v>
          </cell>
          <cell r="E340" t="str">
            <v>1685010</v>
          </cell>
          <cell r="F340" t="str">
            <v>Deferred Financing Costs/Unamortized Debt Expense</v>
          </cell>
          <cell r="G340">
            <v>58774874.740000002</v>
          </cell>
          <cell r="H340">
            <v>-372030.25</v>
          </cell>
          <cell r="K340">
            <v>59146904.990000002</v>
          </cell>
        </row>
        <row r="341">
          <cell r="D341" t="str">
            <v>1685025</v>
          </cell>
          <cell r="E341" t="str">
            <v>1685025</v>
          </cell>
          <cell r="F341" t="str">
            <v>Unamortized Debt Expense - ERRA</v>
          </cell>
          <cell r="G341">
            <v>927680.66</v>
          </cell>
          <cell r="H341">
            <v>-125163.66</v>
          </cell>
          <cell r="K341">
            <v>1052844.32</v>
          </cell>
        </row>
        <row r="342">
          <cell r="D342" t="str">
            <v>OTH_DEF_CHGS</v>
          </cell>
          <cell r="E342" t="str">
            <v>OTH_DEF_CHGS</v>
          </cell>
          <cell r="F342" t="str">
            <v>Other deferred charges</v>
          </cell>
          <cell r="G342">
            <v>276484541.79000002</v>
          </cell>
          <cell r="H342">
            <v>1007955.74</v>
          </cell>
          <cell r="K342">
            <v>275476586.05000001</v>
          </cell>
        </row>
        <row r="343">
          <cell r="D343" t="str">
            <v>OTH_LT_ASST</v>
          </cell>
          <cell r="E343" t="str">
            <v>OTH_LT_ASST</v>
          </cell>
          <cell r="F343" t="str">
            <v>Other Long-Term Assets</v>
          </cell>
          <cell r="G343">
            <v>276484541.79000002</v>
          </cell>
          <cell r="H343">
            <v>1007955.74</v>
          </cell>
          <cell r="K343">
            <v>275476586.05000001</v>
          </cell>
        </row>
        <row r="344">
          <cell r="D344" t="str">
            <v>1145020</v>
          </cell>
          <cell r="E344" t="str">
            <v>1145020</v>
          </cell>
          <cell r="F344" t="str">
            <v>Interco Accounts Receivable - LT - Recon</v>
          </cell>
          <cell r="G344">
            <v>0</v>
          </cell>
          <cell r="H344">
            <v>0</v>
          </cell>
          <cell r="K344">
            <v>0</v>
          </cell>
        </row>
        <row r="345">
          <cell r="D345" t="str">
            <v>1155025</v>
          </cell>
          <cell r="E345" t="str">
            <v>1155025</v>
          </cell>
          <cell r="F345" t="str">
            <v>Long Term Accounts Receivable - Non-Recon</v>
          </cell>
          <cell r="G345">
            <v>8838299.0700000003</v>
          </cell>
          <cell r="K345">
            <v>8838299.0700000003</v>
          </cell>
        </row>
        <row r="346">
          <cell r="D346" t="str">
            <v>1155032</v>
          </cell>
          <cell r="E346" t="str">
            <v>1155032</v>
          </cell>
          <cell r="F346" t="str">
            <v>LT A/R - Energy Settlements</v>
          </cell>
          <cell r="G346">
            <v>32584085.280000001</v>
          </cell>
          <cell r="K346">
            <v>32584085.280000001</v>
          </cell>
        </row>
        <row r="347">
          <cell r="D347" t="str">
            <v>1155045</v>
          </cell>
          <cell r="E347" t="str">
            <v>1155045</v>
          </cell>
          <cell r="F347" t="str">
            <v>Escheatment-State of CA</v>
          </cell>
          <cell r="G347">
            <v>281918.94</v>
          </cell>
          <cell r="K347">
            <v>281918.94</v>
          </cell>
        </row>
        <row r="348">
          <cell r="D348" t="str">
            <v>1155050</v>
          </cell>
          <cell r="E348" t="str">
            <v>1155050</v>
          </cell>
          <cell r="F348" t="str">
            <v>Bear Valley Settlement</v>
          </cell>
          <cell r="G348">
            <v>2616124.46</v>
          </cell>
          <cell r="H348">
            <v>-33277.94</v>
          </cell>
          <cell r="K348">
            <v>2649402.4</v>
          </cell>
        </row>
        <row r="349">
          <cell r="D349" t="str">
            <v>1155060</v>
          </cell>
          <cell r="E349" t="str">
            <v>1155060</v>
          </cell>
          <cell r="F349" t="str">
            <v>On-Bill Financing - LT</v>
          </cell>
          <cell r="G349">
            <v>231008.91</v>
          </cell>
          <cell r="H349">
            <v>-10199.65</v>
          </cell>
          <cell r="K349">
            <v>241208.56</v>
          </cell>
        </row>
        <row r="350">
          <cell r="D350" t="str">
            <v>1165010</v>
          </cell>
          <cell r="E350" t="str">
            <v>1165010</v>
          </cell>
          <cell r="F350" t="str">
            <v>Prepaid Software License Expense-LT</v>
          </cell>
          <cell r="G350">
            <v>3828167.89</v>
          </cell>
          <cell r="H350">
            <v>-173524.8</v>
          </cell>
          <cell r="K350">
            <v>4001692.69</v>
          </cell>
        </row>
        <row r="351">
          <cell r="D351" t="str">
            <v>1185020</v>
          </cell>
          <cell r="E351" t="str">
            <v>1185020</v>
          </cell>
          <cell r="F351" t="str">
            <v>Temporary Facilities</v>
          </cell>
          <cell r="G351">
            <v>577119.13</v>
          </cell>
          <cell r="K351">
            <v>577119.13</v>
          </cell>
        </row>
        <row r="352">
          <cell r="D352" t="str">
            <v>1185025</v>
          </cell>
          <cell r="E352" t="str">
            <v>1185025</v>
          </cell>
          <cell r="F352" t="str">
            <v>Other Work in Progress</v>
          </cell>
          <cell r="G352">
            <v>69618143.950000003</v>
          </cell>
          <cell r="H352">
            <v>3535683.67</v>
          </cell>
          <cell r="K352">
            <v>66082460.280000001</v>
          </cell>
        </row>
        <row r="353">
          <cell r="D353" t="str">
            <v>1185026</v>
          </cell>
          <cell r="E353" t="str">
            <v>1185026</v>
          </cell>
          <cell r="F353" t="str">
            <v>Work in Progress - SONGS Dry Cask</v>
          </cell>
          <cell r="G353">
            <v>53238.57</v>
          </cell>
          <cell r="H353">
            <v>-1346264.77</v>
          </cell>
          <cell r="K353">
            <v>1399503.34</v>
          </cell>
        </row>
        <row r="354">
          <cell r="D354" t="str">
            <v>1185027</v>
          </cell>
          <cell r="E354" t="str">
            <v>1185027</v>
          </cell>
          <cell r="F354" t="str">
            <v>Other Work in Progress - ECS Deferred Expense</v>
          </cell>
          <cell r="G354">
            <v>6704426.2000000002</v>
          </cell>
          <cell r="H354">
            <v>386003.72</v>
          </cell>
          <cell r="K354">
            <v>6318422.4800000004</v>
          </cell>
        </row>
        <row r="355">
          <cell r="D355" t="str">
            <v>1185030</v>
          </cell>
          <cell r="E355" t="str">
            <v>1185030</v>
          </cell>
          <cell r="F355" t="str">
            <v>Preliminary Engineering Costs</v>
          </cell>
          <cell r="G355">
            <v>966406.19</v>
          </cell>
          <cell r="H355">
            <v>44327.37</v>
          </cell>
          <cell r="K355">
            <v>922078.82</v>
          </cell>
        </row>
        <row r="356">
          <cell r="D356" t="str">
            <v>1185040</v>
          </cell>
          <cell r="E356" t="str">
            <v>1185040</v>
          </cell>
          <cell r="F356" t="str">
            <v>LT Portion of Reclaim Trading Credits (RTC)</v>
          </cell>
          <cell r="G356">
            <v>9376301.5399999991</v>
          </cell>
          <cell r="H356">
            <v>-842261.03</v>
          </cell>
          <cell r="K356">
            <v>10218562.569999998</v>
          </cell>
        </row>
        <row r="357">
          <cell r="D357" t="str">
            <v>1185050</v>
          </cell>
          <cell r="E357" t="str">
            <v>1185050</v>
          </cell>
          <cell r="F357" t="str">
            <v>Miscellaneous Deferred Debits</v>
          </cell>
          <cell r="G357">
            <v>3703892.46</v>
          </cell>
          <cell r="H357">
            <v>-268736.28000000003</v>
          </cell>
          <cell r="K357">
            <v>3972628.74</v>
          </cell>
        </row>
        <row r="358">
          <cell r="D358" t="str">
            <v>1185055</v>
          </cell>
          <cell r="E358" t="str">
            <v>1185055</v>
          </cell>
          <cell r="F358" t="str">
            <v>CSBU Design &amp; Engineering Deferred Expense</v>
          </cell>
          <cell r="G358">
            <v>187680.5</v>
          </cell>
          <cell r="H358">
            <v>43873.03</v>
          </cell>
          <cell r="K358">
            <v>143807.47</v>
          </cell>
        </row>
        <row r="359">
          <cell r="D359" t="str">
            <v>1185060</v>
          </cell>
          <cell r="E359" t="str">
            <v>1185060</v>
          </cell>
          <cell r="F359" t="str">
            <v>CSBU DWR Administration Fees Deferred Expense</v>
          </cell>
          <cell r="G359">
            <v>-5738.87</v>
          </cell>
          <cell r="H359">
            <v>1413.59</v>
          </cell>
          <cell r="K359">
            <v>-7152.46</v>
          </cell>
        </row>
        <row r="360">
          <cell r="D360" t="str">
            <v>1185062</v>
          </cell>
          <cell r="E360" t="str">
            <v>1185062</v>
          </cell>
          <cell r="F360" t="str">
            <v>Deferred Debit-City of San Buenaventura Surcharge</v>
          </cell>
          <cell r="G360">
            <v>138387.57</v>
          </cell>
          <cell r="H360">
            <v>95771.520000000004</v>
          </cell>
          <cell r="K360">
            <v>42616.05</v>
          </cell>
        </row>
        <row r="361">
          <cell r="D361" t="str">
            <v>1185070</v>
          </cell>
          <cell r="E361" t="str">
            <v>1185070</v>
          </cell>
          <cell r="F361" t="str">
            <v>Construction Plant I&amp;D Claims Pending</v>
          </cell>
          <cell r="G361">
            <v>15414367.119999999</v>
          </cell>
          <cell r="H361">
            <v>-621154.43000000005</v>
          </cell>
          <cell r="K361">
            <v>16035521.549999999</v>
          </cell>
        </row>
        <row r="362">
          <cell r="D362" t="str">
            <v>1185075</v>
          </cell>
          <cell r="E362" t="str">
            <v>1185075</v>
          </cell>
          <cell r="F362" t="str">
            <v>LT Benefits - SFAS 158</v>
          </cell>
          <cell r="G362">
            <v>0</v>
          </cell>
          <cell r="K362">
            <v>0</v>
          </cell>
        </row>
        <row r="363">
          <cell r="D363" t="str">
            <v>1185085</v>
          </cell>
          <cell r="E363" t="str">
            <v>1185085</v>
          </cell>
          <cell r="F363" t="str">
            <v>Second Land Use Deferred Project Costs</v>
          </cell>
          <cell r="G363">
            <v>2202183.15</v>
          </cell>
          <cell r="H363">
            <v>11701.3</v>
          </cell>
          <cell r="K363">
            <v>2190481.85</v>
          </cell>
        </row>
        <row r="364">
          <cell r="D364" t="str">
            <v>1185100</v>
          </cell>
          <cell r="E364" t="str">
            <v>1185100</v>
          </cell>
          <cell r="F364" t="str">
            <v>Right to Purchase Power-WAPA</v>
          </cell>
          <cell r="G364">
            <v>16570000</v>
          </cell>
          <cell r="K364">
            <v>16570000</v>
          </cell>
        </row>
        <row r="365">
          <cell r="D365" t="str">
            <v>1185110</v>
          </cell>
          <cell r="E365" t="str">
            <v>1185110</v>
          </cell>
          <cell r="F365" t="str">
            <v>Pension Fund Excess of FASB 87</v>
          </cell>
          <cell r="G365">
            <v>0</v>
          </cell>
          <cell r="K365">
            <v>0</v>
          </cell>
        </row>
        <row r="366">
          <cell r="D366" t="str">
            <v>1185115</v>
          </cell>
          <cell r="E366" t="str">
            <v>1185115</v>
          </cell>
          <cell r="F366" t="str">
            <v>Deferred Prepaid Pension Costs</v>
          </cell>
          <cell r="G366">
            <v>102611885.2</v>
          </cell>
          <cell r="K366">
            <v>102611885.2</v>
          </cell>
        </row>
        <row r="367">
          <cell r="D367" t="str">
            <v>1185125</v>
          </cell>
          <cell r="E367" t="str">
            <v>1185125</v>
          </cell>
          <cell r="F367" t="str">
            <v>A/R - New Solar Homes Partnership Program LT</v>
          </cell>
          <cell r="G367">
            <v>-299508.68</v>
          </cell>
          <cell r="K367">
            <v>-299508.68</v>
          </cell>
        </row>
        <row r="368">
          <cell r="D368" t="str">
            <v>1515010</v>
          </cell>
          <cell r="E368" t="str">
            <v>1515010</v>
          </cell>
          <cell r="F368" t="str">
            <v>Taxes Receivable-LT</v>
          </cell>
          <cell r="G368">
            <v>0</v>
          </cell>
          <cell r="K368">
            <v>0</v>
          </cell>
        </row>
        <row r="369">
          <cell r="D369" t="str">
            <v>1991010</v>
          </cell>
          <cell r="E369" t="str">
            <v>1991010</v>
          </cell>
          <cell r="F369" t="str">
            <v>Fixed Asset Clearing Account</v>
          </cell>
          <cell r="G369">
            <v>541398.66999999899</v>
          </cell>
          <cell r="H369">
            <v>185484.15</v>
          </cell>
          <cell r="K369">
            <v>355914.51999999897</v>
          </cell>
        </row>
        <row r="370">
          <cell r="D370" t="str">
            <v>1991015</v>
          </cell>
          <cell r="E370" t="str">
            <v>1991015</v>
          </cell>
          <cell r="F370" t="str">
            <v>Fixed Asset Conversion Account</v>
          </cell>
          <cell r="G370">
            <v>-0.01</v>
          </cell>
          <cell r="K370">
            <v>-0.01</v>
          </cell>
        </row>
        <row r="371">
          <cell r="D371" t="str">
            <v>1991020</v>
          </cell>
          <cell r="E371" t="str">
            <v>1991020</v>
          </cell>
          <cell r="F371" t="str">
            <v>Payroll Clearing Technical Account</v>
          </cell>
          <cell r="G371">
            <v>-257798.05</v>
          </cell>
          <cell r="H371">
            <v>-883.71</v>
          </cell>
          <cell r="K371">
            <v>-256914.34</v>
          </cell>
        </row>
        <row r="372">
          <cell r="D372" t="str">
            <v>1999998</v>
          </cell>
          <cell r="E372" t="str">
            <v>1999998</v>
          </cell>
          <cell r="F372" t="str">
            <v>Zero Balance Account / Conversion</v>
          </cell>
          <cell r="G372">
            <v>2552.6</v>
          </cell>
          <cell r="K372">
            <v>2552.6</v>
          </cell>
        </row>
        <row r="373">
          <cell r="D373" t="str">
            <v>DERIV_LT</v>
          </cell>
          <cell r="E373" t="str">
            <v>DERIV_LT</v>
          </cell>
          <cell r="F373" t="str">
            <v>Derivative Assets - Long-term</v>
          </cell>
          <cell r="G373">
            <v>824943181.64999998</v>
          </cell>
          <cell r="H373">
            <v>687642463.96000004</v>
          </cell>
          <cell r="K373">
            <v>137300717.68999994</v>
          </cell>
        </row>
        <row r="374">
          <cell r="D374" t="str">
            <v>1207010</v>
          </cell>
          <cell r="E374" t="str">
            <v>1207010</v>
          </cell>
          <cell r="F374" t="str">
            <v>ES&amp;M Futures, Forwards, &amp; Swaps - LT</v>
          </cell>
          <cell r="G374">
            <v>695616736.58000004</v>
          </cell>
          <cell r="H374">
            <v>690712659.40999997</v>
          </cell>
          <cell r="K374">
            <v>4904077.1700000763</v>
          </cell>
        </row>
        <row r="375">
          <cell r="D375" t="str">
            <v>1207015</v>
          </cell>
          <cell r="E375" t="str">
            <v>1207015</v>
          </cell>
          <cell r="F375" t="str">
            <v>Gas Forward Physical - LT</v>
          </cell>
          <cell r="G375">
            <v>0</v>
          </cell>
          <cell r="H375">
            <v>-363503.82</v>
          </cell>
          <cell r="K375">
            <v>363503.82</v>
          </cell>
        </row>
        <row r="376">
          <cell r="D376" t="str">
            <v>1207020</v>
          </cell>
          <cell r="E376" t="str">
            <v>1207020</v>
          </cell>
          <cell r="F376" t="str">
            <v>Gas Options - LT</v>
          </cell>
          <cell r="G376">
            <v>53004375</v>
          </cell>
          <cell r="H376">
            <v>3480750</v>
          </cell>
          <cell r="K376">
            <v>49523625</v>
          </cell>
        </row>
        <row r="377">
          <cell r="D377" t="str">
            <v>1207065</v>
          </cell>
          <cell r="E377" t="str">
            <v>1207065</v>
          </cell>
          <cell r="F377" t="str">
            <v>Congestion Revenue - MTM LT</v>
          </cell>
          <cell r="G377">
            <v>76322070.069999993</v>
          </cell>
          <cell r="H377">
            <v>-6187441.6299999999</v>
          </cell>
          <cell r="K377">
            <v>82509511.699999988</v>
          </cell>
        </row>
        <row r="378">
          <cell r="D378" t="str">
            <v>LIABS</v>
          </cell>
          <cell r="E378" t="str">
            <v>LIABS</v>
          </cell>
          <cell r="F378" t="str">
            <v>Liabilities and Shareholders' Equity</v>
          </cell>
          <cell r="G378">
            <v>-36129642498.059998</v>
          </cell>
          <cell r="H378">
            <v>14304952.4</v>
          </cell>
          <cell r="K378">
            <v>-36143947450.459999</v>
          </cell>
        </row>
        <row r="379">
          <cell r="D379" t="str">
            <v>CURLIABS</v>
          </cell>
          <cell r="E379" t="str">
            <v>CURLIABS</v>
          </cell>
          <cell r="F379" t="str">
            <v>Current Liabilities</v>
          </cell>
          <cell r="G379">
            <v>-3328821624.0999999</v>
          </cell>
          <cell r="H379">
            <v>-309915791.77999997</v>
          </cell>
          <cell r="K379">
            <v>-3018905832.3199997</v>
          </cell>
        </row>
        <row r="380">
          <cell r="D380" t="str">
            <v>ST_DEBT</v>
          </cell>
          <cell r="E380" t="str">
            <v>ST_DEBT</v>
          </cell>
          <cell r="F380" t="str">
            <v>Short-term debt</v>
          </cell>
          <cell r="G380">
            <v>0</v>
          </cell>
          <cell r="K380">
            <v>0</v>
          </cell>
        </row>
        <row r="381">
          <cell r="D381" t="str">
            <v>CUR_MAT</v>
          </cell>
          <cell r="E381" t="str">
            <v>CUR_MAT</v>
          </cell>
          <cell r="F381" t="str">
            <v>LT Debt Due Within One Year</v>
          </cell>
          <cell r="G381">
            <v>0</v>
          </cell>
          <cell r="K381">
            <v>0</v>
          </cell>
        </row>
        <row r="382">
          <cell r="D382" t="str">
            <v>AP</v>
          </cell>
          <cell r="E382" t="str">
            <v>AP</v>
          </cell>
          <cell r="F382" t="str">
            <v>Accounts payable</v>
          </cell>
          <cell r="G382">
            <v>-1073046632.85</v>
          </cell>
          <cell r="H382">
            <v>-363059786.26999998</v>
          </cell>
          <cell r="K382">
            <v>-709986846.58000004</v>
          </cell>
        </row>
        <row r="383">
          <cell r="D383" t="str">
            <v>AP_TRADE</v>
          </cell>
          <cell r="E383" t="str">
            <v>AP_TRADE</v>
          </cell>
          <cell r="F383" t="str">
            <v>Accounts payable - Trade</v>
          </cell>
          <cell r="G383">
            <v>-1042739430.6900001</v>
          </cell>
          <cell r="H383">
            <v>-359036514.17000002</v>
          </cell>
          <cell r="K383">
            <v>-683702916.51999998</v>
          </cell>
        </row>
        <row r="384">
          <cell r="D384" t="str">
            <v>TX_COLL_PAY</v>
          </cell>
          <cell r="E384" t="str">
            <v>TX_COLL_PAY</v>
          </cell>
          <cell r="F384" t="str">
            <v>Tax Collections Payable</v>
          </cell>
          <cell r="G384">
            <v>-22939096.07</v>
          </cell>
          <cell r="H384">
            <v>1309338.6599999999</v>
          </cell>
          <cell r="K384">
            <v>-24248434.73</v>
          </cell>
        </row>
        <row r="385">
          <cell r="D385" t="str">
            <v>AP_AFF</v>
          </cell>
          <cell r="E385" t="str">
            <v>AP_AFF</v>
          </cell>
          <cell r="F385" t="str">
            <v>Accounts Payable-Affiliates</v>
          </cell>
          <cell r="G385">
            <v>-7368106.0900000297</v>
          </cell>
          <cell r="H385">
            <v>-5332610.76</v>
          </cell>
          <cell r="K385">
            <v>-2035495.3300000299</v>
          </cell>
        </row>
        <row r="386">
          <cell r="D386" t="str">
            <v>AC_TAX</v>
          </cell>
          <cell r="E386" t="str">
            <v>AC_TAX</v>
          </cell>
          <cell r="F386" t="str">
            <v>Accrued Taxes</v>
          </cell>
          <cell r="G386">
            <v>-44409244.109999999</v>
          </cell>
          <cell r="H386">
            <v>225912812.41</v>
          </cell>
          <cell r="K386">
            <v>-270322056.51999998</v>
          </cell>
        </row>
        <row r="387">
          <cell r="D387" t="str">
            <v>INT_PAY</v>
          </cell>
          <cell r="E387" t="str">
            <v>INT_PAY</v>
          </cell>
          <cell r="F387" t="str">
            <v>Accrued Interest</v>
          </cell>
          <cell r="G387">
            <v>-169230671.22999999</v>
          </cell>
          <cell r="H387">
            <v>-33689245.810000002</v>
          </cell>
          <cell r="K387">
            <v>-135541425.41999999</v>
          </cell>
        </row>
        <row r="388">
          <cell r="D388" t="str">
            <v>COLLAT</v>
          </cell>
          <cell r="E388" t="str">
            <v>COLLAT</v>
          </cell>
          <cell r="F388" t="str">
            <v>Counterparty Collateral</v>
          </cell>
          <cell r="G388">
            <v>-60440157</v>
          </cell>
          <cell r="H388">
            <v>-8000</v>
          </cell>
          <cell r="K388">
            <v>-60432157</v>
          </cell>
        </row>
        <row r="389">
          <cell r="D389" t="str">
            <v>CUST_DEP</v>
          </cell>
          <cell r="E389" t="str">
            <v>CUST_DEP</v>
          </cell>
          <cell r="F389" t="str">
            <v>Customer Deposits</v>
          </cell>
          <cell r="G389">
            <v>-217071280.59</v>
          </cell>
          <cell r="H389">
            <v>2095630.09</v>
          </cell>
          <cell r="K389">
            <v>-219166910.68000001</v>
          </cell>
        </row>
        <row r="390">
          <cell r="D390" t="str">
            <v>BK_OVRDRFT</v>
          </cell>
          <cell r="E390" t="str">
            <v>BK_OVRDRFT</v>
          </cell>
          <cell r="F390" t="str">
            <v>Book Overdrafts</v>
          </cell>
          <cell r="G390">
            <v>-195698739.34</v>
          </cell>
          <cell r="H390">
            <v>30085844.289999999</v>
          </cell>
          <cell r="K390">
            <v>-225784583.63</v>
          </cell>
        </row>
        <row r="391">
          <cell r="D391" t="str">
            <v>DIVID_PAY</v>
          </cell>
          <cell r="E391" t="str">
            <v>DIVID_PAY</v>
          </cell>
          <cell r="F391" t="str">
            <v>Dividends Payable</v>
          </cell>
          <cell r="G391">
            <v>-5516059.6100000003</v>
          </cell>
          <cell r="H391">
            <v>-784435</v>
          </cell>
          <cell r="K391">
            <v>-4731624.6100000003</v>
          </cell>
        </row>
        <row r="392">
          <cell r="D392" t="str">
            <v>2621015</v>
          </cell>
          <cell r="E392" t="str">
            <v>2621015</v>
          </cell>
          <cell r="F392" t="str">
            <v>Dividends Declared-Cum Pfd Stock 4.32%</v>
          </cell>
          <cell r="G392">
            <v>446426</v>
          </cell>
          <cell r="H392">
            <v>297618</v>
          </cell>
          <cell r="K392">
            <v>148808</v>
          </cell>
        </row>
        <row r="393">
          <cell r="D393" t="str">
            <v>2621020</v>
          </cell>
          <cell r="E393" t="str">
            <v>2621020</v>
          </cell>
          <cell r="F393" t="str">
            <v>Dividends Declared-Cum Pfd Stock 4.08%</v>
          </cell>
          <cell r="G393">
            <v>165750</v>
          </cell>
          <cell r="H393">
            <v>110500</v>
          </cell>
          <cell r="K393">
            <v>55250</v>
          </cell>
        </row>
        <row r="394">
          <cell r="D394" t="str">
            <v>2621025</v>
          </cell>
          <cell r="E394" t="str">
            <v>2621025</v>
          </cell>
          <cell r="F394" t="str">
            <v>Dividends Declared-Cum Pfd Stock 4.24%</v>
          </cell>
          <cell r="G394">
            <v>318000</v>
          </cell>
          <cell r="H394">
            <v>212000</v>
          </cell>
          <cell r="K394">
            <v>106000</v>
          </cell>
        </row>
        <row r="395">
          <cell r="D395" t="str">
            <v>2621030</v>
          </cell>
          <cell r="E395" t="str">
            <v>2621030</v>
          </cell>
          <cell r="F395" t="str">
            <v>Dividends Declared-Cum Pfd Stock 4.78%</v>
          </cell>
          <cell r="G395">
            <v>387410</v>
          </cell>
          <cell r="H395">
            <v>258274</v>
          </cell>
          <cell r="K395">
            <v>129136</v>
          </cell>
        </row>
        <row r="396">
          <cell r="D396" t="str">
            <v>2621035</v>
          </cell>
          <cell r="E396" t="str">
            <v>2621035</v>
          </cell>
          <cell r="F396" t="str">
            <v>Dividends Declared-Pfd Stock Ser A</v>
          </cell>
          <cell r="G396">
            <v>1833334</v>
          </cell>
          <cell r="H396">
            <v>3666667</v>
          </cell>
          <cell r="K396">
            <v>-1833333</v>
          </cell>
        </row>
        <row r="397">
          <cell r="D397" t="str">
            <v>2621040</v>
          </cell>
          <cell r="E397" t="str">
            <v>2621040</v>
          </cell>
          <cell r="F397" t="str">
            <v>Dividends Declared-Pfd Stock Ser B</v>
          </cell>
          <cell r="G397">
            <v>3062500</v>
          </cell>
          <cell r="H397">
            <v>2041666</v>
          </cell>
          <cell r="K397">
            <v>1020834</v>
          </cell>
        </row>
        <row r="398">
          <cell r="D398" t="str">
            <v>2621045</v>
          </cell>
          <cell r="E398" t="str">
            <v>2621045</v>
          </cell>
          <cell r="F398" t="str">
            <v>Dividends Declared-Pfd Stock Ser C</v>
          </cell>
          <cell r="G398">
            <v>1000000</v>
          </cell>
          <cell r="H398">
            <v>2000000</v>
          </cell>
          <cell r="K398">
            <v>-1000000</v>
          </cell>
        </row>
        <row r="399">
          <cell r="D399" t="str">
            <v>2621050</v>
          </cell>
          <cell r="E399" t="str">
            <v>2621050</v>
          </cell>
          <cell r="F399" t="str">
            <v>Preferred Stock Dividends Payable</v>
          </cell>
          <cell r="G399">
            <v>-12729479.609999999</v>
          </cell>
          <cell r="H399">
            <v>-9371160</v>
          </cell>
          <cell r="K399">
            <v>-3358319.6099999994</v>
          </cell>
        </row>
        <row r="400">
          <cell r="D400" t="str">
            <v>2627010</v>
          </cell>
          <cell r="E400" t="str">
            <v>2627010</v>
          </cell>
          <cell r="F400" t="str">
            <v>Intercompany Dividends Payable Recon</v>
          </cell>
          <cell r="G400">
            <v>0</v>
          </cell>
          <cell r="H400">
            <v>0</v>
          </cell>
          <cell r="K400">
            <v>0</v>
          </cell>
        </row>
        <row r="401">
          <cell r="D401" t="str">
            <v>TR_PRM_LIAB</v>
          </cell>
          <cell r="E401" t="str">
            <v>TR_PRM_LIAB</v>
          </cell>
          <cell r="F401" t="str">
            <v>Derivative Liabilities - Short-term</v>
          </cell>
          <cell r="G401">
            <v>-211792414.34</v>
          </cell>
          <cell r="H401">
            <v>13817655.6</v>
          </cell>
          <cell r="K401">
            <v>-225610069.94</v>
          </cell>
        </row>
        <row r="402">
          <cell r="D402" t="str">
            <v>2203010</v>
          </cell>
          <cell r="E402" t="str">
            <v>2203010</v>
          </cell>
          <cell r="F402" t="str">
            <v>Pwr ES&amp;M Futures, Forwards, &amp; Swaps - ST</v>
          </cell>
          <cell r="G402">
            <v>-71720282.370000005</v>
          </cell>
          <cell r="H402">
            <v>-1318842.21</v>
          </cell>
          <cell r="K402">
            <v>-70401440.160000011</v>
          </cell>
        </row>
        <row r="403">
          <cell r="D403" t="str">
            <v>2203015</v>
          </cell>
          <cell r="E403" t="str">
            <v>2203015</v>
          </cell>
          <cell r="F403" t="str">
            <v>Gas Forward Physical - ST</v>
          </cell>
          <cell r="G403">
            <v>-140072131.97</v>
          </cell>
          <cell r="H403">
            <v>15136497.810000001</v>
          </cell>
          <cell r="K403">
            <v>-155208629.78</v>
          </cell>
        </row>
        <row r="404">
          <cell r="D404" t="str">
            <v>REG_LIAB _ST</v>
          </cell>
          <cell r="E404" t="str">
            <v>REG_LIAB _ST</v>
          </cell>
          <cell r="F404" t="str">
            <v>Regulatory Liabilities-Short-term</v>
          </cell>
          <cell r="G404">
            <v>-761823625.97000003</v>
          </cell>
          <cell r="H404">
            <v>-77709545.079999998</v>
          </cell>
          <cell r="K404">
            <v>-684114080.88999999</v>
          </cell>
        </row>
        <row r="405">
          <cell r="D405" t="str">
            <v>BAL_ACCT_LIAB</v>
          </cell>
          <cell r="E405" t="str">
            <v>BAL_ACCT_LIAB</v>
          </cell>
          <cell r="F405" t="str">
            <v>Balancing Accounts - Liabilities</v>
          </cell>
          <cell r="G405">
            <v>-757147529.15999997</v>
          </cell>
          <cell r="H405">
            <v>-78107391.760000005</v>
          </cell>
          <cell r="K405">
            <v>-679040137.39999998</v>
          </cell>
        </row>
        <row r="406">
          <cell r="D406" t="str">
            <v>2412010</v>
          </cell>
          <cell r="E406" t="str">
            <v>2412010</v>
          </cell>
          <cell r="F406" t="str">
            <v>Energy Resource Recovery Account P9038</v>
          </cell>
          <cell r="G406">
            <v>0</v>
          </cell>
          <cell r="H406">
            <v>0</v>
          </cell>
          <cell r="K406">
            <v>0</v>
          </cell>
        </row>
        <row r="407">
          <cell r="D407" t="str">
            <v>2412015</v>
          </cell>
          <cell r="E407" t="str">
            <v>2412015</v>
          </cell>
          <cell r="F407" t="str">
            <v>Energy Assistance Tracking Account</v>
          </cell>
          <cell r="G407">
            <v>0</v>
          </cell>
          <cell r="H407">
            <v>0</v>
          </cell>
          <cell r="K407">
            <v>0</v>
          </cell>
        </row>
        <row r="408">
          <cell r="D408" t="str">
            <v>2412030</v>
          </cell>
          <cell r="E408" t="str">
            <v>2412030</v>
          </cell>
          <cell r="F408" t="str">
            <v>Energy Settlement Memo Account P9057</v>
          </cell>
          <cell r="G408">
            <v>0</v>
          </cell>
          <cell r="H408">
            <v>0</v>
          </cell>
          <cell r="K408">
            <v>0</v>
          </cell>
        </row>
        <row r="409">
          <cell r="D409" t="str">
            <v>2412110</v>
          </cell>
          <cell r="E409" t="str">
            <v>2412110</v>
          </cell>
          <cell r="F409" t="str">
            <v>Base Revenue Balancing Account - Distrib P9019</v>
          </cell>
          <cell r="G409">
            <v>0</v>
          </cell>
          <cell r="H409">
            <v>0</v>
          </cell>
          <cell r="K409">
            <v>0</v>
          </cell>
        </row>
        <row r="410">
          <cell r="D410" t="str">
            <v>2412115</v>
          </cell>
          <cell r="E410" t="str">
            <v>2412115</v>
          </cell>
          <cell r="F410" t="str">
            <v>Base Revenue Balancing Account - Generation P9020</v>
          </cell>
          <cell r="G410">
            <v>0</v>
          </cell>
          <cell r="H410">
            <v>0</v>
          </cell>
          <cell r="K410">
            <v>0</v>
          </cell>
        </row>
        <row r="411">
          <cell r="D411" t="str">
            <v>2412130</v>
          </cell>
          <cell r="E411" t="str">
            <v>2412130</v>
          </cell>
          <cell r="F411" t="str">
            <v>Gross Revenue Sharing Tracking Account P9023</v>
          </cell>
          <cell r="G411">
            <v>0</v>
          </cell>
          <cell r="H411">
            <v>0</v>
          </cell>
          <cell r="K411">
            <v>0</v>
          </cell>
        </row>
        <row r="412">
          <cell r="D412" t="str">
            <v>2412140</v>
          </cell>
          <cell r="E412" t="str">
            <v>2412140</v>
          </cell>
          <cell r="F412" t="str">
            <v>Self Generation Memo Account P9074</v>
          </cell>
          <cell r="G412">
            <v>0</v>
          </cell>
          <cell r="K412">
            <v>0</v>
          </cell>
        </row>
        <row r="413">
          <cell r="D413" t="str">
            <v>2412145</v>
          </cell>
          <cell r="E413" t="str">
            <v>2412145</v>
          </cell>
          <cell r="F413" t="str">
            <v>RD&amp;D Balancing Account P9032</v>
          </cell>
          <cell r="G413">
            <v>0</v>
          </cell>
          <cell r="H413">
            <v>0</v>
          </cell>
          <cell r="K413">
            <v>0</v>
          </cell>
        </row>
        <row r="414">
          <cell r="D414" t="str">
            <v>2412160</v>
          </cell>
          <cell r="E414" t="str">
            <v>2412160</v>
          </cell>
          <cell r="F414" t="str">
            <v>Mohave Balancing Account P9024</v>
          </cell>
          <cell r="G414">
            <v>0</v>
          </cell>
          <cell r="H414">
            <v>0</v>
          </cell>
          <cell r="K414">
            <v>0</v>
          </cell>
        </row>
        <row r="415">
          <cell r="D415" t="str">
            <v>2412170</v>
          </cell>
          <cell r="E415" t="str">
            <v>2412170</v>
          </cell>
          <cell r="F415" t="str">
            <v>PBOP Balancing Account P9026</v>
          </cell>
          <cell r="G415">
            <v>0</v>
          </cell>
          <cell r="H415">
            <v>0</v>
          </cell>
          <cell r="K415">
            <v>0</v>
          </cell>
        </row>
        <row r="416">
          <cell r="D416" t="str">
            <v>2412175</v>
          </cell>
          <cell r="E416" t="str">
            <v>2412175</v>
          </cell>
          <cell r="F416" t="str">
            <v>Pension Balancing Account P9027</v>
          </cell>
          <cell r="G416">
            <v>0</v>
          </cell>
          <cell r="K416">
            <v>0</v>
          </cell>
        </row>
        <row r="417">
          <cell r="D417" t="str">
            <v>2412180</v>
          </cell>
          <cell r="E417" t="str">
            <v>2412180</v>
          </cell>
          <cell r="F417" t="str">
            <v>Results Sharing Balancing Account P9028</v>
          </cell>
          <cell r="G417">
            <v>0</v>
          </cell>
          <cell r="H417">
            <v>0</v>
          </cell>
          <cell r="K417">
            <v>0</v>
          </cell>
        </row>
        <row r="418">
          <cell r="D418" t="str">
            <v>2412310</v>
          </cell>
          <cell r="E418" t="str">
            <v>2412310</v>
          </cell>
          <cell r="F418" t="str">
            <v>Reliability Service Balancing Account P9065</v>
          </cell>
          <cell r="G418">
            <v>0</v>
          </cell>
          <cell r="K418">
            <v>0</v>
          </cell>
        </row>
        <row r="419">
          <cell r="D419" t="str">
            <v>2412315</v>
          </cell>
          <cell r="E419" t="str">
            <v>2412315</v>
          </cell>
          <cell r="F419" t="str">
            <v>Transmission Access Balancing Account P9063</v>
          </cell>
          <cell r="G419">
            <v>-78267746.969999999</v>
          </cell>
          <cell r="H419">
            <v>1378792.13</v>
          </cell>
          <cell r="K419">
            <v>-79646539.099999994</v>
          </cell>
        </row>
        <row r="420">
          <cell r="D420" t="str">
            <v>2412320</v>
          </cell>
          <cell r="E420" t="str">
            <v>2412320</v>
          </cell>
          <cell r="F420" t="str">
            <v>Transmission Revenue Balancing Account P9064</v>
          </cell>
          <cell r="G420">
            <v>0</v>
          </cell>
          <cell r="H420">
            <v>0</v>
          </cell>
          <cell r="K420">
            <v>0</v>
          </cell>
        </row>
        <row r="421">
          <cell r="D421" t="str">
            <v>2412410</v>
          </cell>
          <cell r="E421" t="str">
            <v>2412410</v>
          </cell>
          <cell r="F421" t="str">
            <v>Safety &amp; Dist Reliability Perform Inc Mech P9075</v>
          </cell>
          <cell r="G421">
            <v>0</v>
          </cell>
          <cell r="K421">
            <v>0</v>
          </cell>
        </row>
        <row r="422">
          <cell r="D422" t="str">
            <v>2412425</v>
          </cell>
          <cell r="E422" t="str">
            <v>2412425</v>
          </cell>
          <cell r="F422" t="str">
            <v>Procurement Energy Efficiency P9082</v>
          </cell>
          <cell r="G422">
            <v>0</v>
          </cell>
          <cell r="K422">
            <v>0</v>
          </cell>
        </row>
        <row r="423">
          <cell r="D423" t="str">
            <v>2412435</v>
          </cell>
          <cell r="E423" t="str">
            <v>2412435</v>
          </cell>
          <cell r="F423" t="str">
            <v>California Solar Balancing Account P9069</v>
          </cell>
          <cell r="G423">
            <v>0</v>
          </cell>
          <cell r="K423">
            <v>0</v>
          </cell>
        </row>
        <row r="424">
          <cell r="D424" t="str">
            <v>2412510</v>
          </cell>
          <cell r="E424" t="str">
            <v>2412510</v>
          </cell>
          <cell r="F424" t="str">
            <v>Nuclear Decommissioning Adjustment Mechanism P9066</v>
          </cell>
          <cell r="G424">
            <v>-22113088.170000002</v>
          </cell>
          <cell r="H424">
            <v>-2155373.83</v>
          </cell>
          <cell r="K424">
            <v>-19957714.340000004</v>
          </cell>
        </row>
        <row r="425">
          <cell r="D425" t="str">
            <v>2412520</v>
          </cell>
          <cell r="E425" t="str">
            <v>2412520</v>
          </cell>
          <cell r="F425" t="str">
            <v>Public Purpose Program Adj Mechanism - CPUC P9080</v>
          </cell>
          <cell r="G425">
            <v>0</v>
          </cell>
          <cell r="H425">
            <v>0</v>
          </cell>
          <cell r="K425">
            <v>0</v>
          </cell>
        </row>
        <row r="426">
          <cell r="D426" t="str">
            <v>2412525</v>
          </cell>
          <cell r="E426" t="str">
            <v>2412525</v>
          </cell>
          <cell r="F426" t="str">
            <v>Public Purpose Program Adj Mechanism - PGC P9081</v>
          </cell>
          <cell r="G426">
            <v>0</v>
          </cell>
          <cell r="H426">
            <v>0</v>
          </cell>
          <cell r="K426">
            <v>0</v>
          </cell>
        </row>
        <row r="427">
          <cell r="D427" t="str">
            <v>2412535</v>
          </cell>
          <cell r="E427" t="str">
            <v>2412535</v>
          </cell>
          <cell r="F427" t="str">
            <v>DSMAC Expense Balancing Account P9077</v>
          </cell>
          <cell r="G427">
            <v>0</v>
          </cell>
          <cell r="K427">
            <v>0</v>
          </cell>
        </row>
        <row r="428">
          <cell r="D428" t="str">
            <v>2412540</v>
          </cell>
          <cell r="E428" t="str">
            <v>2412540</v>
          </cell>
          <cell r="F428" t="str">
            <v>DSM Energy Efficiency Program P9078</v>
          </cell>
          <cell r="G428">
            <v>0</v>
          </cell>
          <cell r="K428">
            <v>0</v>
          </cell>
        </row>
        <row r="429">
          <cell r="D429" t="str">
            <v>2412545</v>
          </cell>
          <cell r="E429" t="str">
            <v>2412545</v>
          </cell>
          <cell r="F429" t="str">
            <v>DSM Low Income Energy Efficiency Program P9079</v>
          </cell>
          <cell r="G429">
            <v>0</v>
          </cell>
          <cell r="K429">
            <v>0</v>
          </cell>
        </row>
        <row r="430">
          <cell r="D430" t="str">
            <v>2412630</v>
          </cell>
          <cell r="E430" t="str">
            <v>2412630</v>
          </cell>
          <cell r="F430" t="str">
            <v>Electric Deferred Refund Account P9048</v>
          </cell>
          <cell r="G430">
            <v>0</v>
          </cell>
          <cell r="H430">
            <v>0</v>
          </cell>
          <cell r="K430">
            <v>0</v>
          </cell>
        </row>
        <row r="431">
          <cell r="D431" t="str">
            <v>2412635</v>
          </cell>
          <cell r="E431" t="str">
            <v>2412635</v>
          </cell>
          <cell r="F431" t="str">
            <v>Affiliate Transfer Fee  P9030</v>
          </cell>
          <cell r="G431">
            <v>0</v>
          </cell>
          <cell r="H431">
            <v>0</v>
          </cell>
          <cell r="K431">
            <v>0</v>
          </cell>
        </row>
        <row r="432">
          <cell r="D432" t="str">
            <v>2412680</v>
          </cell>
          <cell r="E432" t="str">
            <v>2412680</v>
          </cell>
          <cell r="F432" t="str">
            <v>Demand Response Program Bal Acct</v>
          </cell>
          <cell r="G432">
            <v>0</v>
          </cell>
          <cell r="K432">
            <v>0</v>
          </cell>
        </row>
        <row r="433">
          <cell r="D433" t="str">
            <v>2412730</v>
          </cell>
          <cell r="E433" t="str">
            <v>2412730</v>
          </cell>
          <cell r="F433" t="str">
            <v>Financial Reporting Regulatory Liability</v>
          </cell>
          <cell r="G433">
            <v>-42897981.689999998</v>
          </cell>
          <cell r="H433">
            <v>-2372696.29</v>
          </cell>
          <cell r="K433">
            <v>-40525285.399999999</v>
          </cell>
        </row>
        <row r="434">
          <cell r="D434" t="str">
            <v>2412735</v>
          </cell>
          <cell r="E434" t="str">
            <v>2412735</v>
          </cell>
          <cell r="F434" t="str">
            <v>Misc Balancing Account Activity</v>
          </cell>
          <cell r="G434">
            <v>-55579350.909999996</v>
          </cell>
          <cell r="H434">
            <v>-54796406.189999998</v>
          </cell>
          <cell r="K434">
            <v>-782944.71999999881</v>
          </cell>
        </row>
        <row r="435">
          <cell r="D435" t="str">
            <v>2412740</v>
          </cell>
          <cell r="E435" t="str">
            <v>2412740</v>
          </cell>
          <cell r="F435" t="str">
            <v>GCAC Regulatory Asset</v>
          </cell>
          <cell r="G435">
            <v>0</v>
          </cell>
          <cell r="K435">
            <v>0</v>
          </cell>
        </row>
        <row r="436">
          <cell r="D436" t="str">
            <v>2412760</v>
          </cell>
          <cell r="E436" t="str">
            <v>2412760</v>
          </cell>
          <cell r="F436" t="str">
            <v>Regulatory Balancing Account -Contra</v>
          </cell>
          <cell r="G436">
            <v>0</v>
          </cell>
          <cell r="K436">
            <v>0</v>
          </cell>
        </row>
        <row r="437">
          <cell r="D437" t="str">
            <v>2412780</v>
          </cell>
          <cell r="E437" t="str">
            <v>2412780</v>
          </cell>
          <cell r="F437" t="str">
            <v>Medical Balancing Account</v>
          </cell>
          <cell r="G437">
            <v>-9100254.6500000004</v>
          </cell>
          <cell r="H437">
            <v>-4046938.46</v>
          </cell>
          <cell r="K437">
            <v>-5053316.1900000004</v>
          </cell>
        </row>
        <row r="438">
          <cell r="D438" t="str">
            <v>2412790</v>
          </cell>
          <cell r="E438" t="str">
            <v>2412790</v>
          </cell>
          <cell r="F438" t="str">
            <v>Palo Verde O&amp;M P9107</v>
          </cell>
          <cell r="G438">
            <v>0</v>
          </cell>
          <cell r="H438">
            <v>0</v>
          </cell>
          <cell r="K438">
            <v>0</v>
          </cell>
        </row>
        <row r="439">
          <cell r="D439" t="str">
            <v>B241PPG</v>
          </cell>
          <cell r="E439" t="str">
            <v>B241PPG</v>
          </cell>
          <cell r="F439" t="str">
            <v>Public Purpose Group RECALSS</v>
          </cell>
          <cell r="G439">
            <v>0</v>
          </cell>
          <cell r="K439">
            <v>0</v>
          </cell>
        </row>
        <row r="440">
          <cell r="D440" t="str">
            <v>B24ERRA</v>
          </cell>
          <cell r="E440" t="str">
            <v>B24ERRA</v>
          </cell>
          <cell r="F440" t="str">
            <v>ERRA Group RECLASS</v>
          </cell>
          <cell r="G440">
            <v>-360712092.79000002</v>
          </cell>
          <cell r="H440">
            <v>-14446784.970000001</v>
          </cell>
          <cell r="K440">
            <v>-346265307.81999999</v>
          </cell>
        </row>
        <row r="441">
          <cell r="D441" t="str">
            <v>B24FERC</v>
          </cell>
          <cell r="E441" t="str">
            <v>B24FERC</v>
          </cell>
          <cell r="F441" t="str">
            <v>FERC Group RECLASS - Balancing Account</v>
          </cell>
          <cell r="G441">
            <v>6312265.2400000002</v>
          </cell>
          <cell r="H441">
            <v>4581647.63</v>
          </cell>
          <cell r="K441">
            <v>1730617.6100000003</v>
          </cell>
        </row>
        <row r="442">
          <cell r="D442" t="str">
            <v>B2BRRBA</v>
          </cell>
          <cell r="E442" t="str">
            <v>B2BRRBA</v>
          </cell>
          <cell r="F442" t="str">
            <v>BRRBA Group RECLASS</v>
          </cell>
          <cell r="G442">
            <v>-194789279.22</v>
          </cell>
          <cell r="H442">
            <v>-6249631.7800000003</v>
          </cell>
          <cell r="K442">
            <v>-188539647.44</v>
          </cell>
        </row>
        <row r="443">
          <cell r="D443" t="str">
            <v>OTHER_REG_LIAB</v>
          </cell>
          <cell r="E443" t="str">
            <v>OTHER_REG_LIAB</v>
          </cell>
          <cell r="F443" t="str">
            <v>Other regulatory Liabilities - ST</v>
          </cell>
          <cell r="G443">
            <v>-4676096.8099999996</v>
          </cell>
          <cell r="H443">
            <v>397846.68</v>
          </cell>
          <cell r="K443">
            <v>-5073943.4899999993</v>
          </cell>
        </row>
        <row r="444">
          <cell r="D444" t="str">
            <v>ADIT_ST_LIAB_TOTAL</v>
          </cell>
          <cell r="E444" t="str">
            <v>ADIT_ST_LIAB_TOTAL</v>
          </cell>
          <cell r="F444" t="str">
            <v>ADIT ST LIABILITY Total</v>
          </cell>
          <cell r="G444">
            <v>0</v>
          </cell>
          <cell r="K444">
            <v>0</v>
          </cell>
        </row>
        <row r="445">
          <cell r="D445" t="str">
            <v>ADIT_ST_LIAB</v>
          </cell>
          <cell r="E445" t="str">
            <v>ADIT_ST_LIAB</v>
          </cell>
          <cell r="F445" t="str">
            <v>Accum Deferred Inc Taxes - ST Liab</v>
          </cell>
          <cell r="G445">
            <v>0</v>
          </cell>
          <cell r="K445">
            <v>0</v>
          </cell>
        </row>
        <row r="446">
          <cell r="D446" t="str">
            <v>B253150</v>
          </cell>
          <cell r="E446" t="str">
            <v>B253150</v>
          </cell>
          <cell r="F446" t="str">
            <v>ST DEF INC TAX LIAB</v>
          </cell>
          <cell r="G446">
            <v>0</v>
          </cell>
          <cell r="K446">
            <v>0</v>
          </cell>
        </row>
        <row r="447">
          <cell r="D447" t="str">
            <v>AC_LIAB</v>
          </cell>
          <cell r="E447" t="str">
            <v>AC_LIAB</v>
          </cell>
          <cell r="F447" t="str">
            <v>Other Current Liabilities</v>
          </cell>
          <cell r="G447">
            <v>-589792799.05999994</v>
          </cell>
          <cell r="H447">
            <v>-106576722.01000001</v>
          </cell>
          <cell r="K447">
            <v>-483216077.04999995</v>
          </cell>
        </row>
        <row r="448">
          <cell r="D448" t="str">
            <v>OTH_CURR_LIAB</v>
          </cell>
          <cell r="E448" t="str">
            <v>OTH_CURR_LIAB</v>
          </cell>
          <cell r="F448" t="str">
            <v>Other Current Liabilities</v>
          </cell>
          <cell r="G448">
            <v>-584531352.70000005</v>
          </cell>
          <cell r="H448">
            <v>-106750784.68000001</v>
          </cell>
          <cell r="K448">
            <v>-477780568.02000004</v>
          </cell>
        </row>
        <row r="449">
          <cell r="D449" t="str">
            <v>2230015</v>
          </cell>
          <cell r="E449" t="str">
            <v>2230015</v>
          </cell>
          <cell r="F449" t="str">
            <v>Accrued Payroll/Labor Cost</v>
          </cell>
          <cell r="G449">
            <v>-65049217.93</v>
          </cell>
          <cell r="H449">
            <v>-21953800.879999999</v>
          </cell>
          <cell r="K449">
            <v>-43095417.049999997</v>
          </cell>
        </row>
        <row r="450">
          <cell r="D450" t="str">
            <v>2241010</v>
          </cell>
          <cell r="E450" t="str">
            <v>2241010</v>
          </cell>
          <cell r="F450" t="str">
            <v>Accrued Performance Shares-Cash ST</v>
          </cell>
          <cell r="G450">
            <v>-15608285.460000001</v>
          </cell>
          <cell r="H450">
            <v>-11558508.25</v>
          </cell>
          <cell r="K450">
            <v>-4049777.2100000009</v>
          </cell>
        </row>
        <row r="451">
          <cell r="D451" t="str">
            <v>2272010</v>
          </cell>
          <cell r="E451" t="str">
            <v>2272010</v>
          </cell>
          <cell r="F451" t="str">
            <v>Accumulated Provision for Rate Refund</v>
          </cell>
          <cell r="G451">
            <v>-57536529.530000001</v>
          </cell>
          <cell r="H451">
            <v>-5923932.4100000001</v>
          </cell>
          <cell r="K451">
            <v>-51612597.120000005</v>
          </cell>
        </row>
        <row r="452">
          <cell r="D452" t="str">
            <v>2350010</v>
          </cell>
          <cell r="E452" t="str">
            <v>2350010</v>
          </cell>
          <cell r="F452" t="str">
            <v>Miscellaneous Current Liabilities</v>
          </cell>
          <cell r="G452">
            <v>-12670101.59</v>
          </cell>
          <cell r="H452">
            <v>11335468.560000001</v>
          </cell>
          <cell r="K452">
            <v>-24005570.149999999</v>
          </cell>
        </row>
        <row r="453">
          <cell r="D453" t="str">
            <v>2350011</v>
          </cell>
          <cell r="E453" t="str">
            <v>2350011</v>
          </cell>
          <cell r="F453" t="str">
            <v>Benefits SFAS 158 - ST</v>
          </cell>
          <cell r="G453">
            <v>-20407000</v>
          </cell>
          <cell r="K453">
            <v>-20407000</v>
          </cell>
        </row>
        <row r="454">
          <cell r="D454" t="str">
            <v>2350045</v>
          </cell>
          <cell r="E454" t="str">
            <v>2350045</v>
          </cell>
          <cell r="F454" t="str">
            <v>Franchise/Municipal Surcharge</v>
          </cell>
          <cell r="G454">
            <v>-5221618.97</v>
          </cell>
          <cell r="H454">
            <v>-317547.99</v>
          </cell>
          <cell r="K454">
            <v>-4904070.9799999995</v>
          </cell>
        </row>
        <row r="455">
          <cell r="D455" t="str">
            <v>2350080</v>
          </cell>
          <cell r="E455" t="str">
            <v>2350080</v>
          </cell>
          <cell r="F455" t="str">
            <v>Paid Absence</v>
          </cell>
          <cell r="G455">
            <v>-80001421.069999993</v>
          </cell>
          <cell r="H455">
            <v>-24928289.199999999</v>
          </cell>
          <cell r="K455">
            <v>-55073131.86999999</v>
          </cell>
        </row>
        <row r="456">
          <cell r="D456" t="str">
            <v>2350085</v>
          </cell>
          <cell r="E456" t="str">
            <v>2350085</v>
          </cell>
          <cell r="F456" t="str">
            <v>Payrolls Payable</v>
          </cell>
          <cell r="G456">
            <v>-1047941.02</v>
          </cell>
          <cell r="H456">
            <v>-450876.7</v>
          </cell>
          <cell r="K456">
            <v>-597064.32000000007</v>
          </cell>
        </row>
        <row r="457">
          <cell r="D457" t="str">
            <v>2350090</v>
          </cell>
          <cell r="E457" t="str">
            <v>2350090</v>
          </cell>
          <cell r="F457" t="str">
            <v>Accrued Franchise Requirements</v>
          </cell>
          <cell r="G457">
            <v>-106590335.98</v>
          </cell>
          <cell r="H457">
            <v>-7075108.6100000003</v>
          </cell>
          <cell r="K457">
            <v>-99515227.370000005</v>
          </cell>
        </row>
        <row r="458">
          <cell r="D458" t="str">
            <v>2350095</v>
          </cell>
          <cell r="E458" t="str">
            <v>2350095</v>
          </cell>
          <cell r="F458" t="str">
            <v>Santa Barbara Surcharge Collected</v>
          </cell>
          <cell r="G458">
            <v>-56259.66</v>
          </cell>
          <cell r="H458">
            <v>377.25</v>
          </cell>
          <cell r="K458">
            <v>-56636.91</v>
          </cell>
        </row>
        <row r="459">
          <cell r="D459" t="str">
            <v>2350100</v>
          </cell>
          <cell r="E459" t="str">
            <v>2350100</v>
          </cell>
          <cell r="F459" t="str">
            <v>Santa Barbara City Surcharge</v>
          </cell>
          <cell r="G459">
            <v>-33965.019999999997</v>
          </cell>
          <cell r="H459">
            <v>-5343.7</v>
          </cell>
          <cell r="K459">
            <v>-28621.319999999996</v>
          </cell>
        </row>
        <row r="460">
          <cell r="D460" t="str">
            <v>2350110</v>
          </cell>
          <cell r="E460" t="str">
            <v>2350110</v>
          </cell>
          <cell r="F460" t="str">
            <v>PUC Reimbursement Fee - Water</v>
          </cell>
          <cell r="G460">
            <v>-12013.36</v>
          </cell>
          <cell r="H460">
            <v>-3548.61</v>
          </cell>
          <cell r="K460">
            <v>-8464.75</v>
          </cell>
        </row>
        <row r="461">
          <cell r="D461" t="str">
            <v>2350115</v>
          </cell>
          <cell r="E461" t="str">
            <v>2350115</v>
          </cell>
          <cell r="F461" t="str">
            <v>PUC Reimbursemt Fee - Gas</v>
          </cell>
          <cell r="G461">
            <v>-134.83000000000001</v>
          </cell>
          <cell r="H461">
            <v>-34.89</v>
          </cell>
          <cell r="K461">
            <v>-99.940000000000012</v>
          </cell>
        </row>
        <row r="462">
          <cell r="D462" t="str">
            <v>2350120</v>
          </cell>
          <cell r="E462" t="str">
            <v>2350120</v>
          </cell>
          <cell r="F462" t="str">
            <v>PUC Reimbursemt Fee - Electric</v>
          </cell>
          <cell r="G462">
            <v>-4927864.8499999996</v>
          </cell>
          <cell r="H462">
            <v>-1677782.76</v>
          </cell>
          <cell r="K462">
            <v>-3250082.09</v>
          </cell>
        </row>
        <row r="463">
          <cell r="D463" t="str">
            <v>2350125</v>
          </cell>
          <cell r="E463" t="str">
            <v>2350125</v>
          </cell>
          <cell r="F463" t="str">
            <v>Accrued US Government Permits</v>
          </cell>
          <cell r="G463">
            <v>-3428774.74</v>
          </cell>
          <cell r="H463">
            <v>-500000</v>
          </cell>
          <cell r="K463">
            <v>-2928774.74</v>
          </cell>
        </row>
        <row r="464">
          <cell r="D464" t="str">
            <v>2350130</v>
          </cell>
          <cell r="E464" t="str">
            <v>2350130</v>
          </cell>
          <cell r="F464" t="str">
            <v>Accrued Transmission Service Property Tax APS</v>
          </cell>
          <cell r="G464">
            <v>694686.92</v>
          </cell>
          <cell r="K464">
            <v>694686.92</v>
          </cell>
        </row>
        <row r="465">
          <cell r="D465" t="str">
            <v>2350135</v>
          </cell>
          <cell r="E465" t="str">
            <v>2350135</v>
          </cell>
          <cell r="F465" t="str">
            <v>Interest Accrued - Transmission Credit Refund</v>
          </cell>
          <cell r="G465">
            <v>-1932890.59</v>
          </cell>
          <cell r="H465">
            <v>220816.64000000001</v>
          </cell>
          <cell r="K465">
            <v>-2153707.23</v>
          </cell>
        </row>
        <row r="466">
          <cell r="D466" t="str">
            <v>2350150</v>
          </cell>
          <cell r="E466" t="str">
            <v>2350150</v>
          </cell>
          <cell r="F466" t="str">
            <v>Accrued Liability - Results Sharing</v>
          </cell>
          <cell r="G466">
            <v>-128500000</v>
          </cell>
          <cell r="H466">
            <v>-24291544.059999999</v>
          </cell>
          <cell r="K466">
            <v>-104208455.94</v>
          </cell>
        </row>
        <row r="467">
          <cell r="D467" t="str">
            <v>2350155</v>
          </cell>
          <cell r="E467" t="str">
            <v>2350155</v>
          </cell>
          <cell r="F467" t="str">
            <v>Accrued Liability - EIC</v>
          </cell>
          <cell r="G467">
            <v>-19551586.09</v>
          </cell>
          <cell r="H467">
            <v>-1485471.52</v>
          </cell>
          <cell r="K467">
            <v>-18066114.57</v>
          </cell>
        </row>
        <row r="468">
          <cell r="D468" t="str">
            <v>2350160</v>
          </cell>
          <cell r="E468" t="str">
            <v>2350160</v>
          </cell>
          <cell r="F468" t="str">
            <v>Four Corners/APS Indian Settlement</v>
          </cell>
          <cell r="G468">
            <v>-30000004.039999999</v>
          </cell>
          <cell r="K468">
            <v>-30000004.039999999</v>
          </cell>
        </row>
        <row r="469">
          <cell r="D469" t="str">
            <v>2350165</v>
          </cell>
          <cell r="E469" t="str">
            <v>2350165</v>
          </cell>
          <cell r="F469" t="str">
            <v>Accrued Severance Costs</v>
          </cell>
          <cell r="G469">
            <v>-2731303.31</v>
          </cell>
          <cell r="H469">
            <v>-1710180</v>
          </cell>
          <cell r="K469">
            <v>-1021123.31</v>
          </cell>
        </row>
        <row r="470">
          <cell r="D470" t="str">
            <v>2350205</v>
          </cell>
          <cell r="E470" t="str">
            <v>2350205</v>
          </cell>
          <cell r="F470" t="str">
            <v>LADWP Sylmar Settlement</v>
          </cell>
          <cell r="G470">
            <v>-3294355.58</v>
          </cell>
          <cell r="H470">
            <v>-55820.5</v>
          </cell>
          <cell r="K470">
            <v>-3238535.08</v>
          </cell>
        </row>
        <row r="471">
          <cell r="D471" t="str">
            <v>2350255</v>
          </cell>
          <cell r="E471" t="str">
            <v>2350255</v>
          </cell>
          <cell r="F471" t="str">
            <v>OAR - Unidentified Reciepts Suspense</v>
          </cell>
          <cell r="G471">
            <v>0</v>
          </cell>
          <cell r="K471">
            <v>0</v>
          </cell>
        </row>
        <row r="472">
          <cell r="D472" t="str">
            <v>2350258</v>
          </cell>
          <cell r="E472" t="str">
            <v>2350258</v>
          </cell>
          <cell r="F472" t="str">
            <v>OAR Unidentified receipts suspense account</v>
          </cell>
          <cell r="G472">
            <v>198498.42</v>
          </cell>
          <cell r="H472">
            <v>332412.44</v>
          </cell>
          <cell r="K472">
            <v>-133914.01999999999</v>
          </cell>
        </row>
        <row r="473">
          <cell r="D473" t="str">
            <v>2350260</v>
          </cell>
          <cell r="E473" t="str">
            <v>2350260</v>
          </cell>
          <cell r="F473" t="str">
            <v>Contingent Fees - AEGIS</v>
          </cell>
          <cell r="G473">
            <v>0</v>
          </cell>
          <cell r="H473">
            <v>-14288389.119999999</v>
          </cell>
          <cell r="K473">
            <v>14288389.119999999</v>
          </cell>
        </row>
        <row r="474">
          <cell r="D474" t="str">
            <v>2350265</v>
          </cell>
          <cell r="E474" t="str">
            <v>2350265</v>
          </cell>
          <cell r="F474" t="str">
            <v>Lease Payable - Short Term</v>
          </cell>
          <cell r="G474">
            <v>-8780968.5099999998</v>
          </cell>
          <cell r="H474">
            <v>-1021618.51</v>
          </cell>
          <cell r="K474">
            <v>-7759350</v>
          </cell>
        </row>
        <row r="475">
          <cell r="D475" t="str">
            <v>2350275</v>
          </cell>
          <cell r="E475" t="str">
            <v>2350275</v>
          </cell>
          <cell r="F475" t="str">
            <v>SONGS 2&amp;3 O&amp;M Advance (Current Month)</v>
          </cell>
          <cell r="G475">
            <v>11279300.52</v>
          </cell>
          <cell r="H475">
            <v>-16893910.670000002</v>
          </cell>
          <cell r="K475">
            <v>28173211.190000001</v>
          </cell>
        </row>
        <row r="476">
          <cell r="D476" t="str">
            <v>2350280</v>
          </cell>
          <cell r="E476" t="str">
            <v>2350280</v>
          </cell>
          <cell r="F476" t="str">
            <v>SONGS Common O&amp;M Advance (Current Month)</v>
          </cell>
          <cell r="G476">
            <v>2114253.0699999998</v>
          </cell>
          <cell r="H476">
            <v>-97713.75</v>
          </cell>
          <cell r="K476">
            <v>2211966.8199999998</v>
          </cell>
        </row>
        <row r="477">
          <cell r="D477" t="str">
            <v>2350285</v>
          </cell>
          <cell r="E477" t="str">
            <v>2350285</v>
          </cell>
          <cell r="F477" t="str">
            <v>MOGS O&amp;M Advance (Current Month)</v>
          </cell>
          <cell r="G477">
            <v>959943.71</v>
          </cell>
          <cell r="H477">
            <v>-13819.1</v>
          </cell>
          <cell r="K477">
            <v>973762.80999999994</v>
          </cell>
        </row>
        <row r="478">
          <cell r="D478" t="str">
            <v>2350290</v>
          </cell>
          <cell r="E478" t="str">
            <v>2350290</v>
          </cell>
          <cell r="F478" t="str">
            <v>Nevada Power Co Disputed Labor (Mohave)</v>
          </cell>
          <cell r="G478">
            <v>-781509.17</v>
          </cell>
          <cell r="K478">
            <v>-781509.17</v>
          </cell>
        </row>
        <row r="479">
          <cell r="D479" t="str">
            <v>2350295</v>
          </cell>
          <cell r="E479" t="str">
            <v>2350295</v>
          </cell>
          <cell r="F479" t="str">
            <v>EMG Payrolls Payable Reclass</v>
          </cell>
          <cell r="G479">
            <v>927472.68</v>
          </cell>
          <cell r="H479">
            <v>-16428.34</v>
          </cell>
          <cell r="K479">
            <v>943901.02</v>
          </cell>
        </row>
        <row r="480">
          <cell r="D480" t="str">
            <v>2351070</v>
          </cell>
          <cell r="E480" t="str">
            <v>2351070</v>
          </cell>
          <cell r="F480" t="str">
            <v>Ace Liability Account</v>
          </cell>
          <cell r="G480">
            <v>-3471584.2</v>
          </cell>
          <cell r="H480">
            <v>-645445.49</v>
          </cell>
          <cell r="K480">
            <v>-2826138.71</v>
          </cell>
        </row>
        <row r="481">
          <cell r="D481" t="str">
            <v>2371010</v>
          </cell>
          <cell r="E481" t="str">
            <v>2371010</v>
          </cell>
          <cell r="F481" t="str">
            <v>Deferred Revenue - Secondary Land Use - ST</v>
          </cell>
          <cell r="G481">
            <v>-3081134.64</v>
          </cell>
          <cell r="H481">
            <v>442220.86</v>
          </cell>
          <cell r="K481">
            <v>-3523355.5</v>
          </cell>
        </row>
        <row r="482">
          <cell r="D482" t="str">
            <v>2371020</v>
          </cell>
          <cell r="E482" t="str">
            <v>2371020</v>
          </cell>
          <cell r="F482" t="str">
            <v>Deferred Revenue - ST</v>
          </cell>
          <cell r="G482">
            <v>0</v>
          </cell>
          <cell r="K482">
            <v>0</v>
          </cell>
        </row>
        <row r="483">
          <cell r="D483" t="str">
            <v>2371025</v>
          </cell>
          <cell r="E483" t="str">
            <v>2371025</v>
          </cell>
          <cell r="F483" t="str">
            <v>Unearned Revenue - Participant Billing Advance</v>
          </cell>
          <cell r="G483">
            <v>-14353497.300000001</v>
          </cell>
          <cell r="H483">
            <v>17005443.52</v>
          </cell>
          <cell r="K483">
            <v>-31358940.82</v>
          </cell>
        </row>
        <row r="484">
          <cell r="D484" t="str">
            <v>2371030</v>
          </cell>
          <cell r="E484" t="str">
            <v>2371030</v>
          </cell>
          <cell r="F484" t="str">
            <v>Escheatment Liability</v>
          </cell>
          <cell r="G484">
            <v>4690.92</v>
          </cell>
          <cell r="K484">
            <v>4690.92</v>
          </cell>
        </row>
        <row r="485">
          <cell r="D485" t="str">
            <v>2371035</v>
          </cell>
          <cell r="E485" t="str">
            <v>2371035</v>
          </cell>
          <cell r="F485" t="str">
            <v>ECS Deferred Revenue - ST</v>
          </cell>
          <cell r="G485">
            <v>-8827148.0800000001</v>
          </cell>
          <cell r="H485">
            <v>-117109.32</v>
          </cell>
          <cell r="K485">
            <v>-8710038.7599999998</v>
          </cell>
        </row>
        <row r="486">
          <cell r="D486" t="str">
            <v>2371040</v>
          </cell>
          <cell r="E486" t="str">
            <v>2371040</v>
          </cell>
          <cell r="F486" t="str">
            <v>Misc Deferred Credit - ST</v>
          </cell>
          <cell r="G486">
            <v>390672.32</v>
          </cell>
          <cell r="H486">
            <v>-12067.28</v>
          </cell>
          <cell r="K486">
            <v>402739.60000000003</v>
          </cell>
        </row>
        <row r="487">
          <cell r="D487" t="str">
            <v>2371050</v>
          </cell>
          <cell r="E487" t="str">
            <v>2371050</v>
          </cell>
          <cell r="F487" t="str">
            <v>Def Cr-Healthcare and Life Contributions Suspense</v>
          </cell>
          <cell r="G487">
            <v>0</v>
          </cell>
          <cell r="K487">
            <v>0</v>
          </cell>
        </row>
        <row r="488">
          <cell r="D488" t="str">
            <v>2371055</v>
          </cell>
          <cell r="E488" t="str">
            <v>2371055</v>
          </cell>
          <cell r="F488" t="str">
            <v>ECS Deferred Revenue-ST (Pre-SAP)</v>
          </cell>
          <cell r="G488">
            <v>-1087099.44</v>
          </cell>
          <cell r="H488">
            <v>-2452.4699999999998</v>
          </cell>
          <cell r="K488">
            <v>-1084646.97</v>
          </cell>
        </row>
        <row r="489">
          <cell r="D489" t="str">
            <v>2371060</v>
          </cell>
          <cell r="E489" t="str">
            <v>2371060</v>
          </cell>
          <cell r="F489" t="str">
            <v>ECS Payment Suspense Account</v>
          </cell>
          <cell r="G489">
            <v>-46326.3</v>
          </cell>
          <cell r="H489">
            <v>-1040779.82</v>
          </cell>
          <cell r="K489">
            <v>994453.5199999999</v>
          </cell>
        </row>
        <row r="490">
          <cell r="D490" t="str">
            <v>2481010</v>
          </cell>
          <cell r="E490" t="str">
            <v>2481010</v>
          </cell>
          <cell r="F490" t="str">
            <v>Accum Prov for Purchased Power ST</v>
          </cell>
          <cell r="G490">
            <v>0</v>
          </cell>
          <cell r="K490">
            <v>0</v>
          </cell>
        </row>
        <row r="491">
          <cell r="D491" t="str">
            <v>2481015</v>
          </cell>
          <cell r="E491" t="str">
            <v>2481015</v>
          </cell>
          <cell r="F491" t="str">
            <v>Accum Prov - WAPA Hoover ST</v>
          </cell>
          <cell r="G491">
            <v>-2070000</v>
          </cell>
          <cell r="K491">
            <v>-2070000</v>
          </cell>
        </row>
        <row r="492">
          <cell r="D492" t="str">
            <v>OBL_CAP_LS</v>
          </cell>
          <cell r="E492" t="str">
            <v>OBL_CAP_LS</v>
          </cell>
          <cell r="F492" t="str">
            <v>Obiligation under Capital Lease</v>
          </cell>
          <cell r="G492">
            <v>-5261446.3600000003</v>
          </cell>
          <cell r="H492">
            <v>174062.67</v>
          </cell>
          <cell r="K492">
            <v>-5435509.0300000003</v>
          </cell>
        </row>
        <row r="493">
          <cell r="D493" t="str">
            <v>2682110</v>
          </cell>
          <cell r="E493" t="str">
            <v>2682110</v>
          </cell>
          <cell r="F493" t="str">
            <v>Obligations Under Capital Lease- Current</v>
          </cell>
          <cell r="G493">
            <v>-5261446.3600000003</v>
          </cell>
          <cell r="H493">
            <v>174062.67</v>
          </cell>
          <cell r="K493">
            <v>-5435509.0300000003</v>
          </cell>
        </row>
        <row r="494">
          <cell r="D494" t="str">
            <v>LT_DEBT</v>
          </cell>
          <cell r="E494" t="str">
            <v>LT_DEBT</v>
          </cell>
          <cell r="F494" t="str">
            <v>Long Term Debt</v>
          </cell>
          <cell r="G494">
            <v>-7626901194.8599997</v>
          </cell>
          <cell r="H494">
            <v>-148881.95000000001</v>
          </cell>
          <cell r="K494">
            <v>-7626752312.9099998</v>
          </cell>
        </row>
        <row r="495">
          <cell r="D495" t="str">
            <v>LT_DEBT_TOT</v>
          </cell>
          <cell r="E495" t="str">
            <v>LT_DEBT_TOT</v>
          </cell>
          <cell r="F495" t="str">
            <v>Long Term Debt</v>
          </cell>
          <cell r="G495">
            <v>-7654643844.8699999</v>
          </cell>
          <cell r="H495">
            <v>3825.04</v>
          </cell>
          <cell r="K495">
            <v>-7654647669.9099998</v>
          </cell>
        </row>
        <row r="496">
          <cell r="D496" t="str">
            <v>F_R_MTG_BONDS</v>
          </cell>
          <cell r="E496" t="str">
            <v>F_R_MTG_BONDS</v>
          </cell>
          <cell r="F496" t="str">
            <v>First and refunding mortgage bonds</v>
          </cell>
          <cell r="G496">
            <v>-6475000000</v>
          </cell>
          <cell r="K496">
            <v>-6475000000</v>
          </cell>
        </row>
        <row r="497">
          <cell r="D497" t="str">
            <v>2663070</v>
          </cell>
          <cell r="E497" t="str">
            <v>2663070</v>
          </cell>
          <cell r="F497" t="str">
            <v>First and Refunding Mortgage Bonds</v>
          </cell>
          <cell r="G497">
            <v>-6475000000</v>
          </cell>
          <cell r="K497">
            <v>-6475000000</v>
          </cell>
        </row>
        <row r="498">
          <cell r="D498" t="str">
            <v>OTH_LT_DEBT</v>
          </cell>
          <cell r="E498" t="str">
            <v>OTH_LT_DEBT</v>
          </cell>
          <cell r="F498" t="str">
            <v>Other Long Term Debt</v>
          </cell>
          <cell r="G498">
            <v>-1179643844.8699999</v>
          </cell>
          <cell r="H498">
            <v>3825.04</v>
          </cell>
          <cell r="K498">
            <v>-1179647669.9099998</v>
          </cell>
        </row>
        <row r="499">
          <cell r="D499" t="str">
            <v>2664310</v>
          </cell>
          <cell r="E499" t="str">
            <v>2664310</v>
          </cell>
          <cell r="F499" t="str">
            <v>Pollution Control Bonds</v>
          </cell>
          <cell r="G499">
            <v>-1196285000</v>
          </cell>
          <cell r="K499">
            <v>-1196285000</v>
          </cell>
        </row>
        <row r="500">
          <cell r="D500" t="str">
            <v>2664320</v>
          </cell>
          <cell r="E500" t="str">
            <v>2664320</v>
          </cell>
          <cell r="F500" t="str">
            <v>Debentures and Other Notes</v>
          </cell>
          <cell r="G500">
            <v>-300000000</v>
          </cell>
          <cell r="K500">
            <v>-300000000</v>
          </cell>
        </row>
        <row r="501">
          <cell r="D501" t="str">
            <v>2664330</v>
          </cell>
          <cell r="E501" t="str">
            <v>2664330</v>
          </cell>
          <cell r="F501" t="str">
            <v>Ft Irwin Acquisition Debt</v>
          </cell>
          <cell r="G501">
            <v>-6943844.8700000001</v>
          </cell>
          <cell r="H501">
            <v>3825.04</v>
          </cell>
          <cell r="K501">
            <v>-6947669.9100000001</v>
          </cell>
        </row>
        <row r="502">
          <cell r="D502" t="str">
            <v>2665010</v>
          </cell>
          <cell r="E502" t="str">
            <v>2665010</v>
          </cell>
          <cell r="F502" t="str">
            <v>Reacquired Debt</v>
          </cell>
          <cell r="G502">
            <v>323585000</v>
          </cell>
          <cell r="K502">
            <v>323585000</v>
          </cell>
        </row>
        <row r="503">
          <cell r="D503" t="str">
            <v>UNAM_PREM</v>
          </cell>
          <cell r="E503" t="str">
            <v>UNAM_PREM</v>
          </cell>
          <cell r="F503" t="str">
            <v>Unamortized Premium (Discount)</v>
          </cell>
          <cell r="G503">
            <v>27742650.010000002</v>
          </cell>
          <cell r="H503">
            <v>-152706.99</v>
          </cell>
          <cell r="K503">
            <v>27895357</v>
          </cell>
        </row>
        <row r="504">
          <cell r="D504" t="str">
            <v>2667010</v>
          </cell>
          <cell r="E504" t="str">
            <v>2667010</v>
          </cell>
          <cell r="F504" t="str">
            <v>Unamortized Premium (Discount) - LT</v>
          </cell>
          <cell r="G504">
            <v>27742650.010000002</v>
          </cell>
          <cell r="H504">
            <v>-152706.99</v>
          </cell>
          <cell r="K504">
            <v>27895357</v>
          </cell>
        </row>
        <row r="505">
          <cell r="D505" t="str">
            <v>DEF_CR_OTH_LIAB</v>
          </cell>
          <cell r="E505" t="str">
            <v>DEF_CR_OTH_LIAB</v>
          </cell>
          <cell r="F505" t="str">
            <v>Deferred Credits and Other Liabilities</v>
          </cell>
          <cell r="G505">
            <v>-15968928181.110001</v>
          </cell>
          <cell r="H505">
            <v>225839261.93000001</v>
          </cell>
          <cell r="K505">
            <v>-16194767443.040001</v>
          </cell>
        </row>
        <row r="506">
          <cell r="D506" t="str">
            <v>ADIT_LT_TOTAL</v>
          </cell>
          <cell r="E506" t="str">
            <v>ADIT_LT_TOTAL</v>
          </cell>
          <cell r="F506" t="str">
            <v>ADIT LT Total</v>
          </cell>
          <cell r="G506">
            <v>-4848477686.1400003</v>
          </cell>
          <cell r="H506">
            <v>-638415467.40999997</v>
          </cell>
          <cell r="K506">
            <v>-4210062218.7300005</v>
          </cell>
        </row>
        <row r="507">
          <cell r="D507" t="str">
            <v>ADIT_LIAB_LT</v>
          </cell>
          <cell r="E507" t="str">
            <v>ADIT_LIAB_LT</v>
          </cell>
          <cell r="F507" t="str">
            <v>Accumulated Deferred Inc Taxes Liab- LT</v>
          </cell>
          <cell r="G507">
            <v>-5550586413.1400003</v>
          </cell>
          <cell r="H507">
            <v>-652103137.77999997</v>
          </cell>
          <cell r="K507">
            <v>-4898483275.3600006</v>
          </cell>
        </row>
        <row r="508">
          <cell r="D508" t="str">
            <v>B253500</v>
          </cell>
          <cell r="E508" t="str">
            <v>B253500</v>
          </cell>
          <cell r="F508" t="str">
            <v>Accumulated Deferred Income Taxes - LT</v>
          </cell>
          <cell r="G508">
            <v>0</v>
          </cell>
          <cell r="K508">
            <v>0</v>
          </cell>
        </row>
        <row r="509">
          <cell r="D509" t="str">
            <v>2535020</v>
          </cell>
          <cell r="E509" t="str">
            <v>2535020</v>
          </cell>
          <cell r="F509" t="str">
            <v>Deferred Tax Liability LT - Other</v>
          </cell>
          <cell r="G509">
            <v>-2933091118.8000002</v>
          </cell>
          <cell r="H509">
            <v>-67162602.459999993</v>
          </cell>
          <cell r="K509">
            <v>-2865928516.3400002</v>
          </cell>
        </row>
        <row r="510">
          <cell r="D510" t="str">
            <v>2535030</v>
          </cell>
          <cell r="E510" t="str">
            <v>2535030</v>
          </cell>
          <cell r="F510" t="str">
            <v>Def Tax LT - FIN 48/Audit Adjustment</v>
          </cell>
          <cell r="G510">
            <v>165888535.78999999</v>
          </cell>
          <cell r="H510">
            <v>-252582780</v>
          </cell>
          <cell r="K510">
            <v>418471315.78999996</v>
          </cell>
        </row>
        <row r="511">
          <cell r="D511" t="str">
            <v>2535035</v>
          </cell>
          <cell r="E511" t="str">
            <v>2535035</v>
          </cell>
          <cell r="F511" t="str">
            <v>Deferred Tax Liability LT - Properties</v>
          </cell>
          <cell r="G511">
            <v>-2764456923.1300001</v>
          </cell>
          <cell r="H511">
            <v>-247525484.31999999</v>
          </cell>
          <cell r="K511">
            <v>-2516931438.8099999</v>
          </cell>
        </row>
        <row r="512">
          <cell r="D512" t="str">
            <v>2535050</v>
          </cell>
          <cell r="E512" t="str">
            <v>2535050</v>
          </cell>
          <cell r="F512" t="str">
            <v>DIT Contra LT - FIN48/Rollforward/Aff Cl State</v>
          </cell>
          <cell r="G512">
            <v>-18923031</v>
          </cell>
          <cell r="H512">
            <v>-84826295</v>
          </cell>
          <cell r="K512">
            <v>65903264</v>
          </cell>
        </row>
        <row r="513">
          <cell r="D513" t="str">
            <v>2575010</v>
          </cell>
          <cell r="E513" t="str">
            <v>2575010</v>
          </cell>
          <cell r="F513" t="str">
            <v>Deferred Federal Income Tax - General</v>
          </cell>
          <cell r="G513">
            <v>-3876</v>
          </cell>
          <cell r="H513">
            <v>-5976</v>
          </cell>
          <cell r="K513">
            <v>2100</v>
          </cell>
        </row>
        <row r="514">
          <cell r="D514" t="str">
            <v>2585010</v>
          </cell>
          <cell r="E514" t="str">
            <v>2585010</v>
          </cell>
          <cell r="F514" t="str">
            <v>Deferred Income Tax - General - LT</v>
          </cell>
          <cell r="G514">
            <v>0</v>
          </cell>
          <cell r="K514">
            <v>0</v>
          </cell>
        </row>
        <row r="515">
          <cell r="D515" t="str">
            <v>ADIT_ASST_LT</v>
          </cell>
          <cell r="E515" t="str">
            <v>ADIT_ASST_LT</v>
          </cell>
          <cell r="F515" t="str">
            <v>Accum Deferred Inc Taxes Asset -LT</v>
          </cell>
          <cell r="G515">
            <v>702108727</v>
          </cell>
          <cell r="H515">
            <v>13687670.369999999</v>
          </cell>
          <cell r="K515">
            <v>688421056.63</v>
          </cell>
        </row>
        <row r="516">
          <cell r="D516" t="str">
            <v>B153500</v>
          </cell>
          <cell r="E516" t="str">
            <v>B153500</v>
          </cell>
          <cell r="F516" t="str">
            <v>Accum Deferred Inc Taxes - LT</v>
          </cell>
          <cell r="G516">
            <v>0</v>
          </cell>
          <cell r="K516">
            <v>0</v>
          </cell>
        </row>
        <row r="517">
          <cell r="D517" t="str">
            <v>1535020</v>
          </cell>
          <cell r="E517" t="str">
            <v>1535020</v>
          </cell>
          <cell r="F517" t="str">
            <v>Deferred Tax Asset LT - Other</v>
          </cell>
          <cell r="G517">
            <v>702247688.91999996</v>
          </cell>
          <cell r="H517">
            <v>13687670.369999999</v>
          </cell>
          <cell r="K517">
            <v>688560018.54999995</v>
          </cell>
        </row>
        <row r="518">
          <cell r="D518" t="str">
            <v>1585010</v>
          </cell>
          <cell r="E518" t="str">
            <v>1585010</v>
          </cell>
          <cell r="F518" t="str">
            <v>Accumulated Deferred Income Tax Asset - LT</v>
          </cell>
          <cell r="G518">
            <v>-138961.92000000001</v>
          </cell>
          <cell r="K518">
            <v>-138961.92000000001</v>
          </cell>
        </row>
        <row r="519">
          <cell r="D519" t="str">
            <v>DEF_TAX_CRD</v>
          </cell>
          <cell r="E519" t="str">
            <v>DEF_TAX_CRD</v>
          </cell>
          <cell r="F519" t="str">
            <v>Accum Deferred Investment Tax Credits</v>
          </cell>
          <cell r="G519">
            <v>-118381706.98</v>
          </cell>
          <cell r="H519">
            <v>-22004448.93</v>
          </cell>
          <cell r="K519">
            <v>-96377258.050000012</v>
          </cell>
        </row>
        <row r="520">
          <cell r="D520" t="str">
            <v>2520030</v>
          </cell>
          <cell r="E520" t="str">
            <v>2520030</v>
          </cell>
          <cell r="F520" t="str">
            <v>Deferred Tax Credits - Conversion</v>
          </cell>
          <cell r="G520">
            <v>-57154847</v>
          </cell>
          <cell r="H520">
            <v>585667.75</v>
          </cell>
          <cell r="K520">
            <v>-57740514.75</v>
          </cell>
        </row>
        <row r="521">
          <cell r="D521" t="str">
            <v>2520035</v>
          </cell>
          <cell r="E521" t="str">
            <v>2520035</v>
          </cell>
          <cell r="F521" t="str">
            <v>Unamortized ITC - By Stn</v>
          </cell>
          <cell r="G521">
            <v>-26877076</v>
          </cell>
          <cell r="K521">
            <v>-26877076</v>
          </cell>
        </row>
        <row r="522">
          <cell r="D522" t="str">
            <v>2520040</v>
          </cell>
          <cell r="E522" t="str">
            <v>2520040</v>
          </cell>
          <cell r="F522" t="str">
            <v>Accum Deferred ITC Two Year Average</v>
          </cell>
          <cell r="G522">
            <v>-1365059</v>
          </cell>
          <cell r="K522">
            <v>-1365059</v>
          </cell>
        </row>
        <row r="523">
          <cell r="D523" t="str">
            <v>2520050</v>
          </cell>
          <cell r="E523" t="str">
            <v>2520050</v>
          </cell>
          <cell r="F523" t="str">
            <v>Unamortized ITC Solar</v>
          </cell>
          <cell r="G523">
            <v>-32984724.98</v>
          </cell>
          <cell r="H523">
            <v>-22590116.68</v>
          </cell>
          <cell r="K523">
            <v>-10394608.300000001</v>
          </cell>
        </row>
        <row r="524">
          <cell r="D524" t="str">
            <v>REG_LIAB_LT</v>
          </cell>
          <cell r="E524" t="str">
            <v>REG_LIAB_LT</v>
          </cell>
          <cell r="F524" t="str">
            <v>Regulatory Liabilities - LT</v>
          </cell>
          <cell r="G524">
            <v>-5172434223.8299999</v>
          </cell>
          <cell r="H524">
            <v>-1487670723.1300001</v>
          </cell>
          <cell r="K524">
            <v>-3684763500.6999998</v>
          </cell>
        </row>
        <row r="525">
          <cell r="D525" t="str">
            <v>REG_BA_LT_LIAB</v>
          </cell>
          <cell r="E525" t="str">
            <v>REG_BA_LT_LIAB</v>
          </cell>
          <cell r="F525" t="str">
            <v>Regulatory Balancing Accounts-LT Liab</v>
          </cell>
          <cell r="G525">
            <v>-768999849.19000006</v>
          </cell>
          <cell r="H525">
            <v>41694050.07</v>
          </cell>
          <cell r="K525">
            <v>-810693899.26000011</v>
          </cell>
        </row>
        <row r="526">
          <cell r="D526" t="str">
            <v>2432140</v>
          </cell>
          <cell r="E526" t="str">
            <v>2432140</v>
          </cell>
          <cell r="F526" t="str">
            <v>Self-Generation MA</v>
          </cell>
          <cell r="G526">
            <v>0</v>
          </cell>
          <cell r="H526">
            <v>0</v>
          </cell>
          <cell r="K526">
            <v>0</v>
          </cell>
        </row>
        <row r="527">
          <cell r="D527" t="str">
            <v>2432145</v>
          </cell>
          <cell r="E527" t="str">
            <v>2432145</v>
          </cell>
          <cell r="F527" t="str">
            <v>Research Development &amp; Demonstration B/A</v>
          </cell>
          <cell r="G527">
            <v>0</v>
          </cell>
          <cell r="H527">
            <v>0</v>
          </cell>
          <cell r="K527">
            <v>0</v>
          </cell>
        </row>
        <row r="528">
          <cell r="D528" t="str">
            <v>2432425</v>
          </cell>
          <cell r="E528" t="str">
            <v>2432425</v>
          </cell>
          <cell r="F528" t="str">
            <v>Procurement Energy Efficiency</v>
          </cell>
          <cell r="G528">
            <v>-96843813.409999996</v>
          </cell>
          <cell r="H528">
            <v>40676170.649999999</v>
          </cell>
          <cell r="K528">
            <v>-137519984.06</v>
          </cell>
        </row>
        <row r="529">
          <cell r="D529" t="str">
            <v>2432435</v>
          </cell>
          <cell r="E529" t="str">
            <v>2432435</v>
          </cell>
          <cell r="F529" t="str">
            <v>California Solar BA</v>
          </cell>
          <cell r="G529">
            <v>0</v>
          </cell>
          <cell r="H529">
            <v>0</v>
          </cell>
          <cell r="K529">
            <v>0</v>
          </cell>
        </row>
        <row r="530">
          <cell r="D530" t="str">
            <v>2432535</v>
          </cell>
          <cell r="E530" t="str">
            <v>2432535</v>
          </cell>
          <cell r="F530" t="str">
            <v>Demand Site Management Adj Clause BA</v>
          </cell>
          <cell r="G530">
            <v>-7013755.9199999999</v>
          </cell>
          <cell r="H530">
            <v>286.14</v>
          </cell>
          <cell r="K530">
            <v>-7014042.0599999996</v>
          </cell>
        </row>
        <row r="531">
          <cell r="D531" t="str">
            <v>2432540</v>
          </cell>
          <cell r="E531" t="str">
            <v>2432540</v>
          </cell>
          <cell r="F531" t="str">
            <v>DSM Energy Efficiency Program</v>
          </cell>
          <cell r="G531">
            <v>-141814795.66</v>
          </cell>
          <cell r="H531">
            <v>316613.06</v>
          </cell>
          <cell r="K531">
            <v>-142131408.72</v>
          </cell>
        </row>
        <row r="532">
          <cell r="D532" t="str">
            <v>2432545</v>
          </cell>
          <cell r="E532" t="str">
            <v>2432545</v>
          </cell>
          <cell r="F532" t="str">
            <v>DSM Low Income Energy Efficiency Program</v>
          </cell>
          <cell r="G532">
            <v>-7453781.1799999997</v>
          </cell>
          <cell r="H532">
            <v>1830189.96</v>
          </cell>
          <cell r="K532">
            <v>-9283971.1400000006</v>
          </cell>
        </row>
        <row r="533">
          <cell r="D533" t="str">
            <v>2432680</v>
          </cell>
          <cell r="E533" t="str">
            <v>2432680</v>
          </cell>
          <cell r="F533" t="str">
            <v>Demand Response Program BA</v>
          </cell>
          <cell r="G533">
            <v>0</v>
          </cell>
          <cell r="H533">
            <v>0</v>
          </cell>
          <cell r="K533">
            <v>0</v>
          </cell>
        </row>
        <row r="534">
          <cell r="D534" t="str">
            <v>2432695</v>
          </cell>
          <cell r="E534" t="str">
            <v>2432695</v>
          </cell>
          <cell r="F534" t="str">
            <v>CWIP Balancing Account-LT P9093</v>
          </cell>
          <cell r="G534">
            <v>0</v>
          </cell>
          <cell r="K534">
            <v>0</v>
          </cell>
        </row>
        <row r="535">
          <cell r="D535" t="str">
            <v>2432720</v>
          </cell>
          <cell r="E535" t="str">
            <v>2432720</v>
          </cell>
          <cell r="F535" t="str">
            <v>Purchase Agreement Admin Costs B/A LT P9100</v>
          </cell>
          <cell r="G535">
            <v>-1358963.47</v>
          </cell>
          <cell r="H535">
            <v>-181340.98</v>
          </cell>
          <cell r="K535">
            <v>-1177622.49</v>
          </cell>
        </row>
        <row r="536">
          <cell r="D536" t="str">
            <v>2432765</v>
          </cell>
          <cell r="E536" t="str">
            <v>2432765</v>
          </cell>
          <cell r="F536" t="str">
            <v>On-Bill Financing Balancing Account LT</v>
          </cell>
          <cell r="G536">
            <v>-5339817.2300000004</v>
          </cell>
          <cell r="H536">
            <v>-445425.12</v>
          </cell>
          <cell r="K536">
            <v>-4894392.1100000003</v>
          </cell>
        </row>
        <row r="537">
          <cell r="D537" t="str">
            <v>B4BRRBA</v>
          </cell>
          <cell r="E537" t="str">
            <v>B4BRRBA</v>
          </cell>
          <cell r="F537" t="str">
            <v>BRRBA Group Reclass - LT</v>
          </cell>
          <cell r="G537">
            <v>-509174922.31999999</v>
          </cell>
          <cell r="H537">
            <v>-502443.64</v>
          </cell>
          <cell r="K537">
            <v>-508672478.68000001</v>
          </cell>
        </row>
        <row r="538">
          <cell r="D538" t="str">
            <v>OTH_REG_LIAB_LT</v>
          </cell>
          <cell r="E538" t="str">
            <v>OTH_REG_LIAB_LT</v>
          </cell>
          <cell r="F538" t="str">
            <v>Other Regulatory Liabilities - LT</v>
          </cell>
          <cell r="G538">
            <v>-3157957383.5100002</v>
          </cell>
          <cell r="H538">
            <v>-506155024.43000001</v>
          </cell>
          <cell r="K538">
            <v>-2651802359.0800004</v>
          </cell>
        </row>
        <row r="539">
          <cell r="D539" t="str">
            <v>B241200</v>
          </cell>
          <cell r="E539" t="str">
            <v>B241200</v>
          </cell>
          <cell r="F539" t="str">
            <v>Regulatory Liabilities - LT</v>
          </cell>
          <cell r="G539">
            <v>-2624219733.3000002</v>
          </cell>
          <cell r="H539">
            <v>-5001459.5</v>
          </cell>
          <cell r="K539">
            <v>-2619218273.8000002</v>
          </cell>
        </row>
        <row r="540">
          <cell r="D540" t="str">
            <v>2471090</v>
          </cell>
          <cell r="E540" t="str">
            <v>2471090</v>
          </cell>
          <cell r="F540" t="str">
            <v>Bilateral Power &amp; Gas Fin Instruments - LT</v>
          </cell>
          <cell r="G540">
            <v>-501153564.93000001</v>
          </cell>
          <cell r="H540">
            <v>-501153564.93000001</v>
          </cell>
          <cell r="K540">
            <v>0</v>
          </cell>
        </row>
        <row r="541">
          <cell r="D541" t="str">
            <v>2471200</v>
          </cell>
          <cell r="E541" t="str">
            <v>2471200</v>
          </cell>
          <cell r="F541" t="str">
            <v>Purchase Power Lease Regulatory Liability</v>
          </cell>
          <cell r="G541">
            <v>0</v>
          </cell>
          <cell r="K541">
            <v>0</v>
          </cell>
        </row>
        <row r="542">
          <cell r="D542" t="str">
            <v>2475065</v>
          </cell>
          <cell r="E542" t="str">
            <v>2475065</v>
          </cell>
          <cell r="F542" t="str">
            <v>Regulatory  Liability - L/T</v>
          </cell>
          <cell r="G542">
            <v>-32584085.280000001</v>
          </cell>
          <cell r="K542">
            <v>-32584085.280000001</v>
          </cell>
        </row>
        <row r="543">
          <cell r="D543" t="str">
            <v>2475070</v>
          </cell>
          <cell r="E543" t="str">
            <v>2475070</v>
          </cell>
          <cell r="F543" t="str">
            <v>FASB 87 Regulatory Liability-L/T</v>
          </cell>
          <cell r="G543">
            <v>0</v>
          </cell>
          <cell r="K543">
            <v>0</v>
          </cell>
        </row>
        <row r="544">
          <cell r="D544" t="str">
            <v>2475075</v>
          </cell>
          <cell r="E544" t="str">
            <v>2475075</v>
          </cell>
          <cell r="F544" t="str">
            <v>PBOP-FAS 158 LT</v>
          </cell>
          <cell r="G544">
            <v>0</v>
          </cell>
          <cell r="K544">
            <v>0</v>
          </cell>
        </row>
        <row r="545">
          <cell r="D545" t="str">
            <v>ARO_REG_LIAB</v>
          </cell>
          <cell r="E545" t="str">
            <v>ARO_REG_LIAB</v>
          </cell>
          <cell r="F545" t="str">
            <v>ARO Regulatory Liablities</v>
          </cell>
          <cell r="G545">
            <v>-1245476991.1300001</v>
          </cell>
          <cell r="H545">
            <v>-1023209748.77</v>
          </cell>
          <cell r="K545">
            <v>-222267242.36000013</v>
          </cell>
        </row>
        <row r="546">
          <cell r="D546" t="str">
            <v>2461010</v>
          </cell>
          <cell r="E546" t="str">
            <v>2461010</v>
          </cell>
          <cell r="F546" t="str">
            <v>Regulatory Liab For ARO</v>
          </cell>
          <cell r="G546">
            <v>-1240001044.98</v>
          </cell>
          <cell r="H546">
            <v>-1019066329.4299999</v>
          </cell>
          <cell r="K546">
            <v>-220934715.55000007</v>
          </cell>
        </row>
        <row r="547">
          <cell r="D547" t="str">
            <v>2461020</v>
          </cell>
          <cell r="E547" t="str">
            <v>2461020</v>
          </cell>
          <cell r="F547" t="str">
            <v>SONGS 1 Decom Reg Liab ARO</v>
          </cell>
          <cell r="G547">
            <v>-5475946.1500000004</v>
          </cell>
          <cell r="H547">
            <v>-4143419.34</v>
          </cell>
          <cell r="K547">
            <v>-1332526.8100000005</v>
          </cell>
        </row>
        <row r="548">
          <cell r="D548" t="str">
            <v>CUST_ADV</v>
          </cell>
          <cell r="E548" t="str">
            <v>CUST_ADV</v>
          </cell>
          <cell r="F548" t="str">
            <v>Customer Advances</v>
          </cell>
          <cell r="G548">
            <v>-111926988.97</v>
          </cell>
          <cell r="H548">
            <v>2728043.44</v>
          </cell>
          <cell r="K548">
            <v>-114655032.41</v>
          </cell>
        </row>
        <row r="549">
          <cell r="D549" t="str">
            <v>2220015</v>
          </cell>
          <cell r="E549" t="str">
            <v>2220015</v>
          </cell>
          <cell r="F549" t="str">
            <v>Customer Advances For Construction</v>
          </cell>
          <cell r="G549">
            <v>-133771.78</v>
          </cell>
          <cell r="H549">
            <v>82889.66</v>
          </cell>
          <cell r="K549">
            <v>-216661.44</v>
          </cell>
        </row>
        <row r="550">
          <cell r="D550" t="str">
            <v>2220025</v>
          </cell>
          <cell r="E550" t="str">
            <v>2220025</v>
          </cell>
          <cell r="F550" t="str">
            <v>Customer Advances For Construction Electric</v>
          </cell>
          <cell r="G550">
            <v>-71640566.280000001</v>
          </cell>
          <cell r="H550">
            <v>196553.35</v>
          </cell>
          <cell r="K550">
            <v>-71837119.629999995</v>
          </cell>
        </row>
        <row r="551">
          <cell r="D551" t="str">
            <v>2220030</v>
          </cell>
          <cell r="E551" t="str">
            <v>2220030</v>
          </cell>
          <cell r="F551" t="str">
            <v>Customer Advances For Construction - Billed</v>
          </cell>
          <cell r="G551">
            <v>-82467.539999999994</v>
          </cell>
          <cell r="K551">
            <v>-82467.539999999994</v>
          </cell>
        </row>
        <row r="552">
          <cell r="D552" t="str">
            <v>2220035</v>
          </cell>
          <cell r="E552" t="str">
            <v>2220035</v>
          </cell>
          <cell r="F552" t="str">
            <v>Transmission Credit Refunds</v>
          </cell>
          <cell r="G552">
            <v>-34512153.869999997</v>
          </cell>
          <cell r="H552">
            <v>1844366.31</v>
          </cell>
          <cell r="K552">
            <v>-36356520.18</v>
          </cell>
        </row>
        <row r="553">
          <cell r="D553" t="str">
            <v>2220040</v>
          </cell>
          <cell r="E553" t="str">
            <v>2220040</v>
          </cell>
          <cell r="F553" t="str">
            <v>Customer Advances For Temp Services</v>
          </cell>
          <cell r="G553">
            <v>-658260.01</v>
          </cell>
          <cell r="H553">
            <v>-58511.88</v>
          </cell>
          <cell r="K553">
            <v>-599748.13</v>
          </cell>
        </row>
        <row r="554">
          <cell r="D554" t="str">
            <v>2220045</v>
          </cell>
          <cell r="E554" t="str">
            <v>2220045</v>
          </cell>
          <cell r="F554" t="str">
            <v>Customer Advances For Temporary Services</v>
          </cell>
          <cell r="G554">
            <v>-4899769.49</v>
          </cell>
          <cell r="H554">
            <v>662746</v>
          </cell>
          <cell r="K554">
            <v>-5562515.4900000002</v>
          </cell>
        </row>
        <row r="555">
          <cell r="D555" t="str">
            <v>2140050</v>
          </cell>
          <cell r="E555" t="str">
            <v>2140050</v>
          </cell>
          <cell r="F555" t="str">
            <v>Interco Accounts Payable - LT - Recon</v>
          </cell>
          <cell r="G555">
            <v>0</v>
          </cell>
          <cell r="H555">
            <v>0</v>
          </cell>
          <cell r="K555">
            <v>0</v>
          </cell>
        </row>
        <row r="556">
          <cell r="D556" t="str">
            <v>DERIV_LIAB_LT</v>
          </cell>
          <cell r="E556" t="str">
            <v>DERIV_LIAB_LT</v>
          </cell>
          <cell r="F556" t="str">
            <v>Derivative Liabilities - Long-term</v>
          </cell>
          <cell r="G556">
            <v>-270785241.72000003</v>
          </cell>
          <cell r="H556">
            <v>860156281.50999999</v>
          </cell>
          <cell r="K556">
            <v>-1130941523.23</v>
          </cell>
        </row>
        <row r="557">
          <cell r="D557" t="str">
            <v>2207010</v>
          </cell>
          <cell r="E557" t="str">
            <v>2207010</v>
          </cell>
          <cell r="F557" t="str">
            <v>Pwr ES&amp;M Futures, Forwards, &amp; Swaps - LT</v>
          </cell>
          <cell r="G557">
            <v>-118773331.04000001</v>
          </cell>
          <cell r="H557">
            <v>849796670.38999999</v>
          </cell>
          <cell r="K557">
            <v>-968570001.42999995</v>
          </cell>
        </row>
        <row r="558">
          <cell r="D558" t="str">
            <v>2207015</v>
          </cell>
          <cell r="E558" t="str">
            <v>2207015</v>
          </cell>
          <cell r="F558" t="str">
            <v>Gas Forward Physical - LT</v>
          </cell>
          <cell r="G558">
            <v>-152011910.68000001</v>
          </cell>
          <cell r="H558">
            <v>10359611.119999999</v>
          </cell>
          <cell r="K558">
            <v>-162371521.80000001</v>
          </cell>
        </row>
        <row r="559">
          <cell r="D559" t="str">
            <v>PEN_BEN</v>
          </cell>
          <cell r="E559" t="str">
            <v>PEN_BEN</v>
          </cell>
          <cell r="F559" t="str">
            <v>Accumulated Provision for Pensions &amp; Benefits</v>
          </cell>
          <cell r="G559">
            <v>-1707425540.3599999</v>
          </cell>
          <cell r="H559">
            <v>56756248.450000003</v>
          </cell>
          <cell r="K559">
            <v>-1764181788.8099999</v>
          </cell>
        </row>
        <row r="560">
          <cell r="D560" t="str">
            <v>ARO</v>
          </cell>
          <cell r="E560" t="str">
            <v>ARO</v>
          </cell>
          <cell r="F560" t="str">
            <v>Asset Retirement Obligations</v>
          </cell>
          <cell r="G560">
            <v>-2344049235.27</v>
          </cell>
          <cell r="H560">
            <v>982240298.29999995</v>
          </cell>
          <cell r="K560">
            <v>-3326289533.5699997</v>
          </cell>
        </row>
        <row r="561">
          <cell r="D561" t="str">
            <v>2360025</v>
          </cell>
          <cell r="E561" t="str">
            <v>2360025</v>
          </cell>
          <cell r="F561" t="str">
            <v>Asset Retirement Obligation (ARO)</v>
          </cell>
          <cell r="G561">
            <v>-2344049235.27</v>
          </cell>
          <cell r="H561">
            <v>982240298.29999995</v>
          </cell>
          <cell r="K561">
            <v>-3326289533.5699997</v>
          </cell>
        </row>
        <row r="562">
          <cell r="D562" t="str">
            <v>OTH_DEF_OTH_LIAB</v>
          </cell>
          <cell r="E562" t="str">
            <v>OTH_DEF_OTH_LIAB</v>
          </cell>
          <cell r="F562" t="str">
            <v>Other Deferred Credits and LT Libilities</v>
          </cell>
          <cell r="G562">
            <v>-1395447557.8399999</v>
          </cell>
          <cell r="H562">
            <v>472049029.69999999</v>
          </cell>
          <cell r="K562">
            <v>-1867496587.54</v>
          </cell>
        </row>
        <row r="563">
          <cell r="D563" t="str">
            <v>CAP_LSE</v>
          </cell>
          <cell r="E563" t="str">
            <v>CAP_LSE</v>
          </cell>
          <cell r="F563" t="str">
            <v>Capital Lease Obligation</v>
          </cell>
          <cell r="G563">
            <v>-221475639</v>
          </cell>
          <cell r="H563">
            <v>452596</v>
          </cell>
          <cell r="K563">
            <v>-221928235</v>
          </cell>
        </row>
        <row r="564">
          <cell r="D564" t="str">
            <v>2682510</v>
          </cell>
          <cell r="E564" t="str">
            <v>2682510</v>
          </cell>
          <cell r="F564" t="str">
            <v>Obligations Under Capital Lease - LT</v>
          </cell>
          <cell r="G564">
            <v>-221475639</v>
          </cell>
          <cell r="H564">
            <v>452596</v>
          </cell>
          <cell r="K564">
            <v>-221928235</v>
          </cell>
        </row>
        <row r="565">
          <cell r="D565" t="str">
            <v>PUR_PWR</v>
          </cell>
          <cell r="E565" t="str">
            <v>PUR_PWR</v>
          </cell>
          <cell r="F565" t="str">
            <v>Power Purchase Contracts</v>
          </cell>
          <cell r="G565">
            <v>-16570000</v>
          </cell>
          <cell r="K565">
            <v>-16570000</v>
          </cell>
        </row>
        <row r="566">
          <cell r="D566" t="str">
            <v>2485010</v>
          </cell>
          <cell r="E566" t="str">
            <v>2485010</v>
          </cell>
          <cell r="F566" t="str">
            <v>Accum Prov for Purchased Power LT</v>
          </cell>
          <cell r="G566">
            <v>0</v>
          </cell>
          <cell r="K566">
            <v>0</v>
          </cell>
        </row>
        <row r="567">
          <cell r="D567" t="str">
            <v>2485015</v>
          </cell>
          <cell r="E567" t="str">
            <v>2485015</v>
          </cell>
          <cell r="F567" t="str">
            <v>Accum Porv - WAPA LT</v>
          </cell>
          <cell r="G567">
            <v>-16570000</v>
          </cell>
          <cell r="K567">
            <v>-16570000</v>
          </cell>
        </row>
        <row r="568">
          <cell r="D568" t="str">
            <v>OTH_LT_LIAB</v>
          </cell>
          <cell r="E568" t="str">
            <v>OTH_LT_LIAB</v>
          </cell>
          <cell r="F568" t="str">
            <v>Other Long Term Liabilities</v>
          </cell>
          <cell r="G568">
            <v>-1157401918.8399999</v>
          </cell>
          <cell r="H568">
            <v>471596433.69999999</v>
          </cell>
          <cell r="K568">
            <v>-1628998352.54</v>
          </cell>
        </row>
        <row r="569">
          <cell r="D569" t="str">
            <v>ENV_REM</v>
          </cell>
          <cell r="E569" t="str">
            <v>ENV_REM</v>
          </cell>
          <cell r="F569" t="str">
            <v>Environmental Remediation</v>
          </cell>
          <cell r="G569">
            <v>-63391933.369999997</v>
          </cell>
          <cell r="H569">
            <v>-22697042.649999999</v>
          </cell>
          <cell r="K569">
            <v>-40694890.719999999</v>
          </cell>
        </row>
        <row r="570">
          <cell r="D570" t="str">
            <v>PROV_INJ_DAM</v>
          </cell>
          <cell r="E570" t="str">
            <v>PROV_INJ_DAM</v>
          </cell>
          <cell r="F570" t="str">
            <v>Provision for Injuries &amp; Damages</v>
          </cell>
          <cell r="G570">
            <v>-227870250.05000001</v>
          </cell>
          <cell r="H570">
            <v>6598539.1600000001</v>
          </cell>
          <cell r="K570">
            <v>-234468789.21000001</v>
          </cell>
        </row>
        <row r="571">
          <cell r="D571" t="str">
            <v>OTH_LIAB</v>
          </cell>
          <cell r="E571" t="str">
            <v>OTH_LIAB</v>
          </cell>
          <cell r="F571" t="str">
            <v>Other Long-Term Liabilities</v>
          </cell>
          <cell r="G571">
            <v>-218075945.44</v>
          </cell>
          <cell r="H571">
            <v>493872853.75999999</v>
          </cell>
          <cell r="K571">
            <v>-711948799.20000005</v>
          </cell>
        </row>
        <row r="572">
          <cell r="D572" t="str">
            <v>OTH_DEF_CR</v>
          </cell>
          <cell r="E572" t="str">
            <v>OTH_DEF_CR</v>
          </cell>
          <cell r="F572" t="str">
            <v>Other Deferred Credits</v>
          </cell>
          <cell r="G572">
            <v>-648063789.98000002</v>
          </cell>
          <cell r="H572">
            <v>-6177916.5700000003</v>
          </cell>
          <cell r="K572">
            <v>-641885873.40999997</v>
          </cell>
        </row>
        <row r="573">
          <cell r="D573" t="str">
            <v>EQUITY</v>
          </cell>
          <cell r="E573" t="str">
            <v>EQUITY</v>
          </cell>
          <cell r="F573" t="str">
            <v>Total Equity</v>
          </cell>
          <cell r="G573">
            <v>-9204991497.9899998</v>
          </cell>
          <cell r="H573">
            <v>98530364.200000003</v>
          </cell>
          <cell r="K573">
            <v>-9303521862.1900005</v>
          </cell>
        </row>
        <row r="574">
          <cell r="D574" t="str">
            <v>COMMON_EQUITY</v>
          </cell>
          <cell r="E574" t="str">
            <v>COMMON_EQUITY</v>
          </cell>
          <cell r="F574" t="str">
            <v>Total Common Shareholders' Equity</v>
          </cell>
          <cell r="G574">
            <v>-8284986547.9899998</v>
          </cell>
          <cell r="H574">
            <v>98530364.200000003</v>
          </cell>
          <cell r="K574">
            <v>-8383516912.1899996</v>
          </cell>
        </row>
        <row r="575">
          <cell r="D575" t="str">
            <v>EIX_CS</v>
          </cell>
          <cell r="E575" t="str">
            <v>EIX_CS</v>
          </cell>
          <cell r="F575" t="str">
            <v>Common stock</v>
          </cell>
          <cell r="G575">
            <v>-2168054318.8200002</v>
          </cell>
          <cell r="K575">
            <v>-2168054318.8200002</v>
          </cell>
        </row>
        <row r="576">
          <cell r="D576" t="str">
            <v>3101100</v>
          </cell>
          <cell r="E576" t="str">
            <v>3101100</v>
          </cell>
          <cell r="F576" t="str">
            <v>Common Stock Issued</v>
          </cell>
          <cell r="G576">
            <v>-2168054318.8200002</v>
          </cell>
          <cell r="K576">
            <v>-2168054318.8200002</v>
          </cell>
        </row>
        <row r="577">
          <cell r="D577" t="str">
            <v>PIC</v>
          </cell>
          <cell r="E577" t="str">
            <v>PIC</v>
          </cell>
          <cell r="F577" t="str">
            <v>Paid in Capital</v>
          </cell>
          <cell r="G577">
            <v>-572740422.85000002</v>
          </cell>
          <cell r="H577">
            <v>-6285995.6900000004</v>
          </cell>
          <cell r="K577">
            <v>-566454427.15999997</v>
          </cell>
        </row>
        <row r="578">
          <cell r="D578" t="str">
            <v>3201015</v>
          </cell>
          <cell r="E578" t="str">
            <v>3201015</v>
          </cell>
          <cell r="F578" t="str">
            <v>Additional Paid In Capital</v>
          </cell>
          <cell r="G578">
            <v>0</v>
          </cell>
          <cell r="H578">
            <v>0</v>
          </cell>
          <cell r="K578">
            <v>0</v>
          </cell>
        </row>
        <row r="579">
          <cell r="D579" t="str">
            <v>3201020</v>
          </cell>
          <cell r="E579" t="str">
            <v>3201020</v>
          </cell>
          <cell r="F579" t="str">
            <v>Paid-in Capital - Other</v>
          </cell>
          <cell r="G579">
            <v>-335645274.75</v>
          </cell>
          <cell r="K579">
            <v>-335645274.75</v>
          </cell>
        </row>
        <row r="580">
          <cell r="D580" t="str">
            <v>3201040</v>
          </cell>
          <cell r="E580" t="str">
            <v>3201040</v>
          </cell>
          <cell r="F580" t="str">
            <v>Paid-in Capital Performance Shares 123(R)</v>
          </cell>
          <cell r="G580">
            <v>-159797754.56</v>
          </cell>
          <cell r="H580">
            <v>-5219207.12</v>
          </cell>
          <cell r="K580">
            <v>-154578547.44</v>
          </cell>
        </row>
        <row r="581">
          <cell r="D581" t="str">
            <v>3201050</v>
          </cell>
          <cell r="E581" t="str">
            <v>3201050</v>
          </cell>
          <cell r="F581" t="str">
            <v>Premium on Cumulative Preferred Stock 4.32%</v>
          </cell>
          <cell r="G581">
            <v>-763707.98</v>
          </cell>
          <cell r="K581">
            <v>-763707.98</v>
          </cell>
        </row>
        <row r="582">
          <cell r="D582" t="str">
            <v>3201055</v>
          </cell>
          <cell r="E582" t="str">
            <v>3201055</v>
          </cell>
          <cell r="F582" t="str">
            <v>Premium on Cumulative Preferred Stock 4.08%</v>
          </cell>
          <cell r="G582">
            <v>-26000</v>
          </cell>
          <cell r="K582">
            <v>-26000</v>
          </cell>
        </row>
        <row r="583">
          <cell r="D583" t="str">
            <v>3201060</v>
          </cell>
          <cell r="E583" t="str">
            <v>3201060</v>
          </cell>
          <cell r="F583" t="str">
            <v>Premium on Cumulative Preferred Stock 4.24%</v>
          </cell>
          <cell r="G583">
            <v>-84000</v>
          </cell>
          <cell r="K583">
            <v>-84000</v>
          </cell>
        </row>
        <row r="584">
          <cell r="D584" t="str">
            <v>3201065</v>
          </cell>
          <cell r="E584" t="str">
            <v>3201065</v>
          </cell>
          <cell r="F584" t="str">
            <v>Premium on Cumulative Preferred Stock 4.78%</v>
          </cell>
          <cell r="G584">
            <v>-50000</v>
          </cell>
          <cell r="K584">
            <v>-50000</v>
          </cell>
        </row>
        <row r="585">
          <cell r="D585" t="str">
            <v>3201075</v>
          </cell>
          <cell r="E585" t="str">
            <v>3201075</v>
          </cell>
          <cell r="F585" t="str">
            <v>Excess Tax Benefits</v>
          </cell>
          <cell r="G585">
            <v>-89193365.120000005</v>
          </cell>
          <cell r="H585">
            <v>-1066788.57</v>
          </cell>
          <cell r="K585">
            <v>-88126576.550000012</v>
          </cell>
        </row>
        <row r="586">
          <cell r="D586" t="str">
            <v>3201085</v>
          </cell>
          <cell r="E586" t="str">
            <v>3201085</v>
          </cell>
          <cell r="F586" t="str">
            <v>Capital Stock Expense</v>
          </cell>
          <cell r="G586">
            <v>14566179.560000001</v>
          </cell>
          <cell r="K586">
            <v>14566179.560000001</v>
          </cell>
        </row>
        <row r="587">
          <cell r="D587" t="str">
            <v>3201090</v>
          </cell>
          <cell r="E587" t="str">
            <v>3201090</v>
          </cell>
          <cell r="F587" t="str">
            <v>Gain-Reacquired 4.08% Preferred Stock</v>
          </cell>
          <cell r="G587">
            <v>-1746500</v>
          </cell>
          <cell r="K587">
            <v>-1746500</v>
          </cell>
        </row>
        <row r="588">
          <cell r="D588" t="str">
            <v>OCI</v>
          </cell>
          <cell r="E588" t="str">
            <v>OCI</v>
          </cell>
          <cell r="F588" t="str">
            <v>Accumulated other comprehensive income</v>
          </cell>
          <cell r="G588">
            <v>15795116.77</v>
          </cell>
          <cell r="H588">
            <v>-76863.710000000006</v>
          </cell>
          <cell r="K588">
            <v>15871980.48</v>
          </cell>
        </row>
        <row r="589">
          <cell r="D589" t="str">
            <v>3630020</v>
          </cell>
          <cell r="E589" t="str">
            <v>3630020</v>
          </cell>
          <cell r="F589" t="str">
            <v>OCI - Pension Adjustment Tax</v>
          </cell>
          <cell r="G589">
            <v>0</v>
          </cell>
          <cell r="K589">
            <v>0</v>
          </cell>
        </row>
        <row r="590">
          <cell r="D590" t="str">
            <v>3630050</v>
          </cell>
          <cell r="E590" t="str">
            <v>3630050</v>
          </cell>
          <cell r="F590" t="str">
            <v>OCI - FAS 158 Actuarial G/L</v>
          </cell>
          <cell r="G590">
            <v>26544100</v>
          </cell>
          <cell r="H590">
            <v>-4551900</v>
          </cell>
          <cell r="K590">
            <v>31096000</v>
          </cell>
        </row>
        <row r="591">
          <cell r="D591" t="str">
            <v>3630051</v>
          </cell>
          <cell r="E591" t="str">
            <v>3630051</v>
          </cell>
          <cell r="F591" t="str">
            <v>OCI - FAS 158 Prior Service Cost</v>
          </cell>
          <cell r="G591">
            <v>78379</v>
          </cell>
          <cell r="H591">
            <v>-391104</v>
          </cell>
          <cell r="K591">
            <v>469483</v>
          </cell>
        </row>
        <row r="592">
          <cell r="D592" t="str">
            <v>3630052</v>
          </cell>
          <cell r="E592" t="str">
            <v>3630052</v>
          </cell>
          <cell r="F592" t="str">
            <v>OCI - FAS 158 Actuarial G/L Amortization</v>
          </cell>
          <cell r="G592">
            <v>0</v>
          </cell>
          <cell r="H592">
            <v>4172575</v>
          </cell>
          <cell r="K592">
            <v>-4172575</v>
          </cell>
        </row>
        <row r="593">
          <cell r="D593" t="str">
            <v>3630055</v>
          </cell>
          <cell r="E593" t="str">
            <v>3630055</v>
          </cell>
          <cell r="F593" t="str">
            <v>OCI - FAS 158 Prior Service Cost G/L Amortization</v>
          </cell>
          <cell r="G593">
            <v>0</v>
          </cell>
          <cell r="H593">
            <v>358512</v>
          </cell>
          <cell r="K593">
            <v>-358512</v>
          </cell>
        </row>
        <row r="594">
          <cell r="D594" t="str">
            <v>3630060</v>
          </cell>
          <cell r="E594" t="str">
            <v>3630060</v>
          </cell>
          <cell r="F594" t="str">
            <v>OCI - FAS 158 Tax Adjmt-Actuarial Gain/Loss</v>
          </cell>
          <cell r="G594">
            <v>-10827362.23</v>
          </cell>
          <cell r="H594">
            <v>335053.28999999998</v>
          </cell>
          <cell r="K594">
            <v>-11162415.52</v>
          </cell>
        </row>
        <row r="595">
          <cell r="D595" t="str">
            <v>RET_EARN</v>
          </cell>
          <cell r="E595" t="str">
            <v>RET_EARN</v>
          </cell>
          <cell r="F595" t="str">
            <v>Retained Earnings</v>
          </cell>
          <cell r="G595">
            <v>-5559986923.0900002</v>
          </cell>
          <cell r="H595">
            <v>104893223.59999999</v>
          </cell>
          <cell r="K595">
            <v>-5664880146.6900005</v>
          </cell>
        </row>
        <row r="596">
          <cell r="D596" t="str">
            <v>CYRE</v>
          </cell>
          <cell r="E596" t="str">
            <v>CYRE</v>
          </cell>
          <cell r="F596" t="str">
            <v>Current Year Retained Earnings</v>
          </cell>
          <cell r="G596">
            <v>-1079542387.6500001</v>
          </cell>
          <cell r="H596">
            <v>-1509244.5</v>
          </cell>
          <cell r="K596">
            <v>-1078033143.1500001</v>
          </cell>
        </row>
        <row r="597">
          <cell r="D597" t="str">
            <v>PYRE</v>
          </cell>
          <cell r="E597" t="str">
            <v>PYRE</v>
          </cell>
          <cell r="F597" t="str">
            <v>Prior Year Retained Earnings</v>
          </cell>
          <cell r="G597">
            <v>-4732343547.8299999</v>
          </cell>
          <cell r="H597">
            <v>2109107.27</v>
          </cell>
          <cell r="K597">
            <v>-4734452655.1000004</v>
          </cell>
        </row>
        <row r="598">
          <cell r="D598" t="str">
            <v>DIVRE</v>
          </cell>
          <cell r="E598" t="str">
            <v>DIVRE</v>
          </cell>
          <cell r="F598" t="str">
            <v>Dividend-Retained Earnings</v>
          </cell>
          <cell r="G598">
            <v>251899012.38999999</v>
          </cell>
          <cell r="H598">
            <v>104293360.83</v>
          </cell>
          <cell r="K598">
            <v>147605651.56</v>
          </cell>
        </row>
        <row r="599">
          <cell r="D599" t="str">
            <v>MI</v>
          </cell>
          <cell r="E599" t="str">
            <v>MI</v>
          </cell>
          <cell r="F599" t="str">
            <v>Noncontrolling interests - other</v>
          </cell>
          <cell r="G599">
            <v>0</v>
          </cell>
          <cell r="K599">
            <v>0</v>
          </cell>
        </row>
        <row r="600">
          <cell r="D600" t="str">
            <v>2900010</v>
          </cell>
          <cell r="E600" t="str">
            <v>2900010</v>
          </cell>
          <cell r="F600" t="str">
            <v>Minority Interest</v>
          </cell>
          <cell r="G600">
            <v>0</v>
          </cell>
          <cell r="K600">
            <v>0</v>
          </cell>
        </row>
        <row r="601">
          <cell r="D601" t="str">
            <v>PREF_STK_NOT</v>
          </cell>
          <cell r="E601" t="str">
            <v>PREF_STK_NOT</v>
          </cell>
          <cell r="F601" t="str">
            <v>Preferred and Preference Stock of Utility not Subject to Man</v>
          </cell>
          <cell r="G601">
            <v>-920004950</v>
          </cell>
          <cell r="K601">
            <v>-920004950</v>
          </cell>
        </row>
        <row r="602">
          <cell r="D602" t="str">
            <v>3151015</v>
          </cell>
          <cell r="E602" t="str">
            <v>3151015</v>
          </cell>
          <cell r="F602" t="str">
            <v>Cumulative Preferred Stock 4.32% Series</v>
          </cell>
          <cell r="G602">
            <v>-41335725</v>
          </cell>
          <cell r="K602">
            <v>-41335725</v>
          </cell>
        </row>
        <row r="603">
          <cell r="D603" t="str">
            <v>3151020</v>
          </cell>
          <cell r="E603" t="str">
            <v>3151020</v>
          </cell>
          <cell r="F603" t="str">
            <v>Cumulative Preferred Stock 4.08% Series</v>
          </cell>
          <cell r="G603">
            <v>-16250000</v>
          </cell>
          <cell r="K603">
            <v>-16250000</v>
          </cell>
        </row>
        <row r="604">
          <cell r="D604" t="str">
            <v>3151025</v>
          </cell>
          <cell r="E604" t="str">
            <v>3151025</v>
          </cell>
          <cell r="F604" t="str">
            <v>Cumulative Preferred Stock 4.24% Series</v>
          </cell>
          <cell r="G604">
            <v>-30000000</v>
          </cell>
          <cell r="K604">
            <v>-30000000</v>
          </cell>
        </row>
        <row r="605">
          <cell r="D605" t="str">
            <v>3151030</v>
          </cell>
          <cell r="E605" t="str">
            <v>3151030</v>
          </cell>
          <cell r="F605" t="str">
            <v>Cumulative Preferred Stock 4.78% Series</v>
          </cell>
          <cell r="G605">
            <v>-32419225</v>
          </cell>
          <cell r="K605">
            <v>-32419225</v>
          </cell>
        </row>
        <row r="606">
          <cell r="D606" t="str">
            <v>3151035</v>
          </cell>
          <cell r="E606" t="str">
            <v>3151035</v>
          </cell>
          <cell r="F606" t="str">
            <v>Preferred Stock Series A</v>
          </cell>
          <cell r="G606">
            <v>-400000000</v>
          </cell>
          <cell r="K606">
            <v>-400000000</v>
          </cell>
        </row>
        <row r="607">
          <cell r="D607" t="str">
            <v>3151040</v>
          </cell>
          <cell r="E607" t="str">
            <v>3151040</v>
          </cell>
          <cell r="F607" t="str">
            <v>Preferred Stock Series B</v>
          </cell>
          <cell r="G607">
            <v>-200000000</v>
          </cell>
          <cell r="K607">
            <v>-200000000</v>
          </cell>
        </row>
        <row r="608">
          <cell r="D608" t="str">
            <v>3151045</v>
          </cell>
          <cell r="E608" t="str">
            <v>3151045</v>
          </cell>
          <cell r="F608" t="str">
            <v>Preferred Stock Series C</v>
          </cell>
          <cell r="G608">
            <v>-200000000</v>
          </cell>
          <cell r="K608">
            <v>-200000000</v>
          </cell>
        </row>
        <row r="609">
          <cell r="D609">
            <v>0</v>
          </cell>
          <cell r="K609">
            <v>0</v>
          </cell>
        </row>
        <row r="610">
          <cell r="D610">
            <v>0</v>
          </cell>
          <cell r="K610">
            <v>0</v>
          </cell>
        </row>
        <row r="611">
          <cell r="D611">
            <v>0</v>
          </cell>
          <cell r="K611">
            <v>0</v>
          </cell>
        </row>
        <row r="612">
          <cell r="D612">
            <v>0</v>
          </cell>
          <cell r="K612">
            <v>0</v>
          </cell>
        </row>
        <row r="613">
          <cell r="D613">
            <v>0</v>
          </cell>
          <cell r="K613">
            <v>0</v>
          </cell>
        </row>
        <row r="614">
          <cell r="D614">
            <v>0</v>
          </cell>
          <cell r="K614">
            <v>0</v>
          </cell>
        </row>
        <row r="615">
          <cell r="D615">
            <v>0</v>
          </cell>
          <cell r="K615">
            <v>0</v>
          </cell>
        </row>
        <row r="616">
          <cell r="D616">
            <v>0</v>
          </cell>
          <cell r="K616">
            <v>0</v>
          </cell>
        </row>
        <row r="617">
          <cell r="D617">
            <v>0</v>
          </cell>
          <cell r="K617">
            <v>0</v>
          </cell>
        </row>
        <row r="618">
          <cell r="D618">
            <v>0</v>
          </cell>
          <cell r="K618">
            <v>0</v>
          </cell>
        </row>
        <row r="619">
          <cell r="D619">
            <v>0</v>
          </cell>
          <cell r="K619">
            <v>0</v>
          </cell>
        </row>
        <row r="620">
          <cell r="D620">
            <v>0</v>
          </cell>
          <cell r="K620">
            <v>0</v>
          </cell>
        </row>
        <row r="621">
          <cell r="D621">
            <v>0</v>
          </cell>
          <cell r="K621">
            <v>0</v>
          </cell>
        </row>
        <row r="622">
          <cell r="D622">
            <v>0</v>
          </cell>
          <cell r="K622">
            <v>0</v>
          </cell>
        </row>
        <row r="623">
          <cell r="D623">
            <v>0</v>
          </cell>
          <cell r="K623">
            <v>0</v>
          </cell>
        </row>
        <row r="624">
          <cell r="D624">
            <v>0</v>
          </cell>
          <cell r="K624">
            <v>0</v>
          </cell>
        </row>
        <row r="625">
          <cell r="D625">
            <v>0</v>
          </cell>
          <cell r="K625">
            <v>0</v>
          </cell>
        </row>
        <row r="626">
          <cell r="D626">
            <v>0</v>
          </cell>
          <cell r="K626">
            <v>0</v>
          </cell>
        </row>
        <row r="627">
          <cell r="D627">
            <v>0</v>
          </cell>
          <cell r="K627">
            <v>0</v>
          </cell>
        </row>
        <row r="628">
          <cell r="D628">
            <v>0</v>
          </cell>
          <cell r="K628">
            <v>0</v>
          </cell>
        </row>
        <row r="629">
          <cell r="D629">
            <v>0</v>
          </cell>
          <cell r="K629">
            <v>0</v>
          </cell>
        </row>
        <row r="630">
          <cell r="D630">
            <v>0</v>
          </cell>
          <cell r="K630">
            <v>0</v>
          </cell>
        </row>
        <row r="631">
          <cell r="D631">
            <v>0</v>
          </cell>
          <cell r="K631">
            <v>0</v>
          </cell>
        </row>
        <row r="632">
          <cell r="D632">
            <v>0</v>
          </cell>
          <cell r="K632">
            <v>0</v>
          </cell>
        </row>
        <row r="633">
          <cell r="D633">
            <v>0</v>
          </cell>
          <cell r="K633">
            <v>0</v>
          </cell>
        </row>
        <row r="634">
          <cell r="D634">
            <v>0</v>
          </cell>
          <cell r="K634">
            <v>0</v>
          </cell>
        </row>
        <row r="635">
          <cell r="D635">
            <v>0</v>
          </cell>
          <cell r="K635">
            <v>0</v>
          </cell>
        </row>
        <row r="636">
          <cell r="D636">
            <v>0</v>
          </cell>
          <cell r="K636">
            <v>0</v>
          </cell>
        </row>
        <row r="637">
          <cell r="D637">
            <v>0</v>
          </cell>
          <cell r="K637">
            <v>0</v>
          </cell>
        </row>
        <row r="638">
          <cell r="D638">
            <v>0</v>
          </cell>
          <cell r="K638">
            <v>0</v>
          </cell>
        </row>
        <row r="639">
          <cell r="D639">
            <v>0</v>
          </cell>
          <cell r="K639">
            <v>0</v>
          </cell>
        </row>
        <row r="640">
          <cell r="D640">
            <v>0</v>
          </cell>
          <cell r="K640">
            <v>0</v>
          </cell>
        </row>
        <row r="641">
          <cell r="D641">
            <v>0</v>
          </cell>
          <cell r="K641">
            <v>0</v>
          </cell>
        </row>
        <row r="642">
          <cell r="D642">
            <v>0</v>
          </cell>
          <cell r="K642">
            <v>0</v>
          </cell>
        </row>
        <row r="643">
          <cell r="D643">
            <v>0</v>
          </cell>
          <cell r="K643">
            <v>0</v>
          </cell>
        </row>
        <row r="644">
          <cell r="D644">
            <v>0</v>
          </cell>
          <cell r="K644">
            <v>0</v>
          </cell>
        </row>
        <row r="645">
          <cell r="D645">
            <v>0</v>
          </cell>
          <cell r="K645">
            <v>0</v>
          </cell>
        </row>
        <row r="646">
          <cell r="D646">
            <v>0</v>
          </cell>
          <cell r="K646">
            <v>0</v>
          </cell>
        </row>
        <row r="647">
          <cell r="D647">
            <v>0</v>
          </cell>
          <cell r="K647">
            <v>0</v>
          </cell>
        </row>
        <row r="648">
          <cell r="D648">
            <v>0</v>
          </cell>
          <cell r="K648">
            <v>0</v>
          </cell>
        </row>
        <row r="649">
          <cell r="D649">
            <v>0</v>
          </cell>
          <cell r="K649">
            <v>0</v>
          </cell>
        </row>
        <row r="650">
          <cell r="D650">
            <v>0</v>
          </cell>
          <cell r="K650">
            <v>0</v>
          </cell>
        </row>
        <row r="651">
          <cell r="D651">
            <v>0</v>
          </cell>
          <cell r="K651">
            <v>0</v>
          </cell>
        </row>
        <row r="652">
          <cell r="D652">
            <v>0</v>
          </cell>
          <cell r="K652">
            <v>0</v>
          </cell>
        </row>
        <row r="653">
          <cell r="D653">
            <v>0</v>
          </cell>
          <cell r="K653">
            <v>0</v>
          </cell>
        </row>
        <row r="654">
          <cell r="D654">
            <v>0</v>
          </cell>
          <cell r="K654">
            <v>0</v>
          </cell>
        </row>
        <row r="655">
          <cell r="D655">
            <v>0</v>
          </cell>
          <cell r="K655">
            <v>0</v>
          </cell>
        </row>
        <row r="656">
          <cell r="D656">
            <v>0</v>
          </cell>
          <cell r="K656">
            <v>0</v>
          </cell>
        </row>
        <row r="657">
          <cell r="D657">
            <v>0</v>
          </cell>
          <cell r="K657">
            <v>0</v>
          </cell>
        </row>
        <row r="658">
          <cell r="D658">
            <v>0</v>
          </cell>
          <cell r="K658">
            <v>0</v>
          </cell>
        </row>
        <row r="659">
          <cell r="D659">
            <v>0</v>
          </cell>
          <cell r="K659">
            <v>0</v>
          </cell>
        </row>
        <row r="660">
          <cell r="D660">
            <v>0</v>
          </cell>
          <cell r="K660">
            <v>0</v>
          </cell>
        </row>
        <row r="661">
          <cell r="D661">
            <v>0</v>
          </cell>
          <cell r="K661">
            <v>0</v>
          </cell>
        </row>
        <row r="662">
          <cell r="D662">
            <v>0</v>
          </cell>
          <cell r="K662">
            <v>0</v>
          </cell>
        </row>
        <row r="663">
          <cell r="D663">
            <v>0</v>
          </cell>
          <cell r="K663">
            <v>0</v>
          </cell>
        </row>
        <row r="664">
          <cell r="D664">
            <v>0</v>
          </cell>
          <cell r="K664">
            <v>0</v>
          </cell>
        </row>
        <row r="665">
          <cell r="D665">
            <v>0</v>
          </cell>
          <cell r="K665">
            <v>0</v>
          </cell>
        </row>
        <row r="666">
          <cell r="D666">
            <v>0</v>
          </cell>
          <cell r="K666">
            <v>0</v>
          </cell>
        </row>
        <row r="667">
          <cell r="D667">
            <v>0</v>
          </cell>
          <cell r="K667">
            <v>0</v>
          </cell>
        </row>
        <row r="668">
          <cell r="D668">
            <v>0</v>
          </cell>
          <cell r="K668">
            <v>0</v>
          </cell>
        </row>
        <row r="669">
          <cell r="D669">
            <v>0</v>
          </cell>
          <cell r="K669">
            <v>0</v>
          </cell>
        </row>
        <row r="670">
          <cell r="D670">
            <v>0</v>
          </cell>
          <cell r="K670">
            <v>0</v>
          </cell>
        </row>
        <row r="671">
          <cell r="D671">
            <v>0</v>
          </cell>
          <cell r="K671">
            <v>0</v>
          </cell>
        </row>
        <row r="672">
          <cell r="D672">
            <v>0</v>
          </cell>
          <cell r="K672">
            <v>0</v>
          </cell>
        </row>
        <row r="673">
          <cell r="D673">
            <v>0</v>
          </cell>
          <cell r="K673">
            <v>0</v>
          </cell>
        </row>
        <row r="674">
          <cell r="D674">
            <v>0</v>
          </cell>
          <cell r="K674">
            <v>0</v>
          </cell>
        </row>
        <row r="675">
          <cell r="D675">
            <v>0</v>
          </cell>
          <cell r="K675">
            <v>0</v>
          </cell>
        </row>
        <row r="676">
          <cell r="D676">
            <v>0</v>
          </cell>
          <cell r="K676">
            <v>0</v>
          </cell>
        </row>
        <row r="677">
          <cell r="D677">
            <v>0</v>
          </cell>
          <cell r="K677">
            <v>0</v>
          </cell>
        </row>
        <row r="678">
          <cell r="D678">
            <v>0</v>
          </cell>
          <cell r="K678">
            <v>0</v>
          </cell>
        </row>
        <row r="679">
          <cell r="D679">
            <v>0</v>
          </cell>
          <cell r="K679">
            <v>0</v>
          </cell>
        </row>
        <row r="680">
          <cell r="D680">
            <v>0</v>
          </cell>
          <cell r="K680">
            <v>0</v>
          </cell>
        </row>
        <row r="681">
          <cell r="D681">
            <v>0</v>
          </cell>
          <cell r="K681">
            <v>0</v>
          </cell>
        </row>
        <row r="682">
          <cell r="D682">
            <v>0</v>
          </cell>
          <cell r="K682">
            <v>0</v>
          </cell>
        </row>
        <row r="683">
          <cell r="D683">
            <v>0</v>
          </cell>
          <cell r="K683">
            <v>0</v>
          </cell>
        </row>
        <row r="684">
          <cell r="D684">
            <v>0</v>
          </cell>
          <cell r="K684">
            <v>0</v>
          </cell>
        </row>
        <row r="685">
          <cell r="D685">
            <v>0</v>
          </cell>
          <cell r="K685">
            <v>0</v>
          </cell>
        </row>
        <row r="686">
          <cell r="D686">
            <v>0</v>
          </cell>
          <cell r="K686">
            <v>0</v>
          </cell>
        </row>
        <row r="687">
          <cell r="D687">
            <v>0</v>
          </cell>
          <cell r="K687">
            <v>0</v>
          </cell>
        </row>
        <row r="688">
          <cell r="D688">
            <v>0</v>
          </cell>
          <cell r="K688">
            <v>0</v>
          </cell>
        </row>
        <row r="689">
          <cell r="D689">
            <v>0</v>
          </cell>
          <cell r="K689">
            <v>0</v>
          </cell>
        </row>
        <row r="690">
          <cell r="D690">
            <v>0</v>
          </cell>
          <cell r="K690">
            <v>0</v>
          </cell>
        </row>
        <row r="691">
          <cell r="D691">
            <v>0</v>
          </cell>
          <cell r="K691">
            <v>0</v>
          </cell>
        </row>
        <row r="692">
          <cell r="D692">
            <v>0</v>
          </cell>
          <cell r="K692">
            <v>0</v>
          </cell>
        </row>
        <row r="693">
          <cell r="D693">
            <v>0</v>
          </cell>
          <cell r="K693">
            <v>0</v>
          </cell>
        </row>
        <row r="694">
          <cell r="D694">
            <v>0</v>
          </cell>
          <cell r="K694">
            <v>0</v>
          </cell>
        </row>
        <row r="695">
          <cell r="D695">
            <v>0</v>
          </cell>
          <cell r="K695">
            <v>0</v>
          </cell>
        </row>
        <row r="696">
          <cell r="D696">
            <v>0</v>
          </cell>
          <cell r="K696">
            <v>0</v>
          </cell>
        </row>
        <row r="697">
          <cell r="D697">
            <v>0</v>
          </cell>
          <cell r="K697">
            <v>0</v>
          </cell>
        </row>
        <row r="698">
          <cell r="D698">
            <v>0</v>
          </cell>
          <cell r="K698">
            <v>0</v>
          </cell>
        </row>
        <row r="699">
          <cell r="D699">
            <v>0</v>
          </cell>
          <cell r="K699">
            <v>0</v>
          </cell>
        </row>
        <row r="700">
          <cell r="D700">
            <v>0</v>
          </cell>
          <cell r="K700">
            <v>0</v>
          </cell>
        </row>
        <row r="701">
          <cell r="D701">
            <v>0</v>
          </cell>
          <cell r="K701">
            <v>0</v>
          </cell>
        </row>
        <row r="702">
          <cell r="D702">
            <v>0</v>
          </cell>
          <cell r="K702">
            <v>0</v>
          </cell>
        </row>
        <row r="703">
          <cell r="D703">
            <v>0</v>
          </cell>
          <cell r="K703">
            <v>0</v>
          </cell>
        </row>
        <row r="704">
          <cell r="D704">
            <v>0</v>
          </cell>
          <cell r="K704">
            <v>0</v>
          </cell>
        </row>
        <row r="705">
          <cell r="D705">
            <v>0</v>
          </cell>
          <cell r="K705">
            <v>0</v>
          </cell>
        </row>
        <row r="706">
          <cell r="D706">
            <v>0</v>
          </cell>
          <cell r="K706">
            <v>0</v>
          </cell>
        </row>
        <row r="707">
          <cell r="D707">
            <v>0</v>
          </cell>
          <cell r="K707">
            <v>0</v>
          </cell>
        </row>
        <row r="708">
          <cell r="D708">
            <v>0</v>
          </cell>
          <cell r="K708">
            <v>0</v>
          </cell>
        </row>
        <row r="709">
          <cell r="D709">
            <v>0</v>
          </cell>
          <cell r="K709">
            <v>0</v>
          </cell>
        </row>
        <row r="710">
          <cell r="D710">
            <v>0</v>
          </cell>
          <cell r="K710">
            <v>0</v>
          </cell>
        </row>
        <row r="711">
          <cell r="D711">
            <v>0</v>
          </cell>
          <cell r="K711">
            <v>0</v>
          </cell>
        </row>
        <row r="712">
          <cell r="D712">
            <v>0</v>
          </cell>
          <cell r="K712">
            <v>0</v>
          </cell>
        </row>
        <row r="713">
          <cell r="D713">
            <v>0</v>
          </cell>
          <cell r="K713">
            <v>0</v>
          </cell>
        </row>
        <row r="714">
          <cell r="D714">
            <v>0</v>
          </cell>
          <cell r="K714">
            <v>0</v>
          </cell>
        </row>
        <row r="715">
          <cell r="D715">
            <v>0</v>
          </cell>
          <cell r="K715">
            <v>0</v>
          </cell>
        </row>
        <row r="716">
          <cell r="D716">
            <v>0</v>
          </cell>
          <cell r="K716">
            <v>0</v>
          </cell>
        </row>
        <row r="717">
          <cell r="D717">
            <v>0</v>
          </cell>
          <cell r="K717">
            <v>0</v>
          </cell>
        </row>
        <row r="718">
          <cell r="D718">
            <v>0</v>
          </cell>
          <cell r="K718">
            <v>0</v>
          </cell>
        </row>
        <row r="719">
          <cell r="D719">
            <v>0</v>
          </cell>
          <cell r="K719">
            <v>0</v>
          </cell>
        </row>
        <row r="720">
          <cell r="D720">
            <v>0</v>
          </cell>
          <cell r="K720">
            <v>0</v>
          </cell>
        </row>
        <row r="721">
          <cell r="D721">
            <v>0</v>
          </cell>
          <cell r="K721">
            <v>0</v>
          </cell>
        </row>
        <row r="722">
          <cell r="D722">
            <v>0</v>
          </cell>
          <cell r="K722">
            <v>0</v>
          </cell>
        </row>
        <row r="723">
          <cell r="D723">
            <v>0</v>
          </cell>
          <cell r="K723">
            <v>0</v>
          </cell>
        </row>
        <row r="724">
          <cell r="D724">
            <v>0</v>
          </cell>
          <cell r="K724">
            <v>0</v>
          </cell>
        </row>
        <row r="725">
          <cell r="D725">
            <v>0</v>
          </cell>
          <cell r="K725">
            <v>0</v>
          </cell>
        </row>
        <row r="726">
          <cell r="D726">
            <v>0</v>
          </cell>
          <cell r="K726">
            <v>0</v>
          </cell>
        </row>
        <row r="727">
          <cell r="D727">
            <v>0</v>
          </cell>
          <cell r="K727">
            <v>0</v>
          </cell>
        </row>
        <row r="728">
          <cell r="D728">
            <v>0</v>
          </cell>
          <cell r="K728">
            <v>0</v>
          </cell>
        </row>
        <row r="729">
          <cell r="D729">
            <v>0</v>
          </cell>
          <cell r="K729">
            <v>0</v>
          </cell>
        </row>
        <row r="730">
          <cell r="D730">
            <v>0</v>
          </cell>
          <cell r="K730">
            <v>0</v>
          </cell>
        </row>
        <row r="731">
          <cell r="D731">
            <v>0</v>
          </cell>
          <cell r="K731">
            <v>0</v>
          </cell>
        </row>
        <row r="732">
          <cell r="D732">
            <v>0</v>
          </cell>
          <cell r="K732">
            <v>0</v>
          </cell>
        </row>
        <row r="733">
          <cell r="D733">
            <v>0</v>
          </cell>
          <cell r="K733">
            <v>0</v>
          </cell>
        </row>
        <row r="734">
          <cell r="D734">
            <v>0</v>
          </cell>
          <cell r="K734">
            <v>0</v>
          </cell>
        </row>
        <row r="735">
          <cell r="D735">
            <v>0</v>
          </cell>
          <cell r="K735">
            <v>0</v>
          </cell>
        </row>
        <row r="736">
          <cell r="D736">
            <v>0</v>
          </cell>
          <cell r="K736">
            <v>0</v>
          </cell>
        </row>
        <row r="737">
          <cell r="D737">
            <v>0</v>
          </cell>
          <cell r="K737">
            <v>0</v>
          </cell>
        </row>
        <row r="738">
          <cell r="D738">
            <v>0</v>
          </cell>
          <cell r="K738">
            <v>0</v>
          </cell>
        </row>
        <row r="739">
          <cell r="D739">
            <v>0</v>
          </cell>
          <cell r="K739">
            <v>0</v>
          </cell>
        </row>
        <row r="740">
          <cell r="D740">
            <v>0</v>
          </cell>
          <cell r="K740">
            <v>0</v>
          </cell>
        </row>
        <row r="741">
          <cell r="D741">
            <v>0</v>
          </cell>
          <cell r="K741">
            <v>0</v>
          </cell>
        </row>
        <row r="742">
          <cell r="D742">
            <v>0</v>
          </cell>
          <cell r="K742">
            <v>0</v>
          </cell>
        </row>
        <row r="743">
          <cell r="D743">
            <v>0</v>
          </cell>
          <cell r="K743">
            <v>0</v>
          </cell>
        </row>
        <row r="744">
          <cell r="D744">
            <v>0</v>
          </cell>
          <cell r="K744">
            <v>0</v>
          </cell>
        </row>
        <row r="745">
          <cell r="D745">
            <v>0</v>
          </cell>
          <cell r="K745">
            <v>0</v>
          </cell>
        </row>
        <row r="746">
          <cell r="D746">
            <v>0</v>
          </cell>
          <cell r="K746">
            <v>0</v>
          </cell>
        </row>
        <row r="747">
          <cell r="D747">
            <v>0</v>
          </cell>
          <cell r="K747">
            <v>0</v>
          </cell>
        </row>
        <row r="748">
          <cell r="D748">
            <v>0</v>
          </cell>
          <cell r="K748">
            <v>0</v>
          </cell>
        </row>
        <row r="749">
          <cell r="D749">
            <v>0</v>
          </cell>
          <cell r="K749">
            <v>0</v>
          </cell>
        </row>
        <row r="750">
          <cell r="D750">
            <v>0</v>
          </cell>
          <cell r="K750">
            <v>0</v>
          </cell>
        </row>
        <row r="751">
          <cell r="D751">
            <v>0</v>
          </cell>
          <cell r="K751">
            <v>0</v>
          </cell>
        </row>
        <row r="752">
          <cell r="D752">
            <v>0</v>
          </cell>
          <cell r="K752">
            <v>0</v>
          </cell>
        </row>
        <row r="753">
          <cell r="D753">
            <v>0</v>
          </cell>
          <cell r="K753">
            <v>0</v>
          </cell>
        </row>
        <row r="754">
          <cell r="D754">
            <v>0</v>
          </cell>
          <cell r="K754">
            <v>0</v>
          </cell>
        </row>
        <row r="755">
          <cell r="D755">
            <v>0</v>
          </cell>
          <cell r="K755">
            <v>0</v>
          </cell>
        </row>
        <row r="756">
          <cell r="D756">
            <v>0</v>
          </cell>
          <cell r="K756">
            <v>0</v>
          </cell>
        </row>
        <row r="757">
          <cell r="D757">
            <v>0</v>
          </cell>
          <cell r="K757">
            <v>0</v>
          </cell>
        </row>
        <row r="758">
          <cell r="D758">
            <v>0</v>
          </cell>
          <cell r="K758">
            <v>0</v>
          </cell>
        </row>
        <row r="759">
          <cell r="D759">
            <v>0</v>
          </cell>
          <cell r="K759">
            <v>0</v>
          </cell>
        </row>
        <row r="760">
          <cell r="D760">
            <v>0</v>
          </cell>
          <cell r="K760">
            <v>0</v>
          </cell>
        </row>
        <row r="761">
          <cell r="D761">
            <v>0</v>
          </cell>
          <cell r="K761">
            <v>0</v>
          </cell>
        </row>
        <row r="762">
          <cell r="D762">
            <v>0</v>
          </cell>
          <cell r="K762">
            <v>0</v>
          </cell>
        </row>
        <row r="763">
          <cell r="D763">
            <v>0</v>
          </cell>
          <cell r="K763">
            <v>0</v>
          </cell>
        </row>
        <row r="764">
          <cell r="D764">
            <v>0</v>
          </cell>
          <cell r="K764">
            <v>0</v>
          </cell>
        </row>
        <row r="765">
          <cell r="D765">
            <v>0</v>
          </cell>
          <cell r="K765">
            <v>0</v>
          </cell>
        </row>
        <row r="766">
          <cell r="D766">
            <v>0</v>
          </cell>
          <cell r="K766">
            <v>0</v>
          </cell>
        </row>
        <row r="767">
          <cell r="D767">
            <v>0</v>
          </cell>
          <cell r="K767">
            <v>0</v>
          </cell>
        </row>
        <row r="768">
          <cell r="D768">
            <v>0</v>
          </cell>
          <cell r="K768">
            <v>0</v>
          </cell>
        </row>
        <row r="769">
          <cell r="D769">
            <v>0</v>
          </cell>
          <cell r="K769">
            <v>0</v>
          </cell>
        </row>
        <row r="770">
          <cell r="D770">
            <v>0</v>
          </cell>
          <cell r="K770">
            <v>0</v>
          </cell>
        </row>
        <row r="771">
          <cell r="D771">
            <v>0</v>
          </cell>
          <cell r="K771">
            <v>0</v>
          </cell>
        </row>
        <row r="772">
          <cell r="D772">
            <v>0</v>
          </cell>
          <cell r="K772">
            <v>0</v>
          </cell>
        </row>
        <row r="773">
          <cell r="D773">
            <v>0</v>
          </cell>
          <cell r="K773">
            <v>0</v>
          </cell>
        </row>
        <row r="774">
          <cell r="D774">
            <v>0</v>
          </cell>
          <cell r="K774">
            <v>0</v>
          </cell>
        </row>
        <row r="775">
          <cell r="D775">
            <v>0</v>
          </cell>
          <cell r="K775">
            <v>0</v>
          </cell>
        </row>
        <row r="776">
          <cell r="D776">
            <v>0</v>
          </cell>
          <cell r="K776">
            <v>0</v>
          </cell>
        </row>
        <row r="777">
          <cell r="D777">
            <v>0</v>
          </cell>
          <cell r="K777">
            <v>0</v>
          </cell>
        </row>
        <row r="778">
          <cell r="D778">
            <v>0</v>
          </cell>
          <cell r="K778">
            <v>0</v>
          </cell>
        </row>
        <row r="779">
          <cell r="D779">
            <v>0</v>
          </cell>
          <cell r="K779">
            <v>0</v>
          </cell>
        </row>
        <row r="780">
          <cell r="D780">
            <v>0</v>
          </cell>
          <cell r="K780">
            <v>0</v>
          </cell>
        </row>
        <row r="781">
          <cell r="D781">
            <v>0</v>
          </cell>
          <cell r="K781">
            <v>0</v>
          </cell>
        </row>
        <row r="782">
          <cell r="D782">
            <v>0</v>
          </cell>
          <cell r="K782">
            <v>0</v>
          </cell>
        </row>
        <row r="783">
          <cell r="D783">
            <v>0</v>
          </cell>
          <cell r="K783">
            <v>0</v>
          </cell>
        </row>
        <row r="784">
          <cell r="D784">
            <v>0</v>
          </cell>
          <cell r="K784">
            <v>0</v>
          </cell>
        </row>
        <row r="785">
          <cell r="D785">
            <v>0</v>
          </cell>
          <cell r="K785">
            <v>0</v>
          </cell>
        </row>
        <row r="786">
          <cell r="D786">
            <v>0</v>
          </cell>
          <cell r="K786">
            <v>0</v>
          </cell>
        </row>
        <row r="787">
          <cell r="D787">
            <v>0</v>
          </cell>
          <cell r="K787">
            <v>0</v>
          </cell>
        </row>
        <row r="788">
          <cell r="D788">
            <v>0</v>
          </cell>
          <cell r="K788">
            <v>0</v>
          </cell>
        </row>
        <row r="789">
          <cell r="D789">
            <v>0</v>
          </cell>
          <cell r="K789">
            <v>0</v>
          </cell>
        </row>
        <row r="790">
          <cell r="D790">
            <v>0</v>
          </cell>
          <cell r="K790">
            <v>0</v>
          </cell>
        </row>
        <row r="791">
          <cell r="D791">
            <v>0</v>
          </cell>
          <cell r="K791">
            <v>0</v>
          </cell>
        </row>
        <row r="792">
          <cell r="D792">
            <v>0</v>
          </cell>
          <cell r="K792">
            <v>0</v>
          </cell>
        </row>
        <row r="793">
          <cell r="D793">
            <v>0</v>
          </cell>
          <cell r="K793">
            <v>0</v>
          </cell>
        </row>
        <row r="794">
          <cell r="D794">
            <v>0</v>
          </cell>
          <cell r="K794">
            <v>0</v>
          </cell>
        </row>
        <row r="795">
          <cell r="D795">
            <v>0</v>
          </cell>
          <cell r="K795">
            <v>0</v>
          </cell>
        </row>
        <row r="796">
          <cell r="D796">
            <v>0</v>
          </cell>
          <cell r="K796">
            <v>0</v>
          </cell>
        </row>
        <row r="797">
          <cell r="D797">
            <v>0</v>
          </cell>
          <cell r="K797">
            <v>0</v>
          </cell>
        </row>
        <row r="798">
          <cell r="D798">
            <v>0</v>
          </cell>
          <cell r="K798">
            <v>0</v>
          </cell>
        </row>
        <row r="799">
          <cell r="D799">
            <v>0</v>
          </cell>
          <cell r="K799">
            <v>0</v>
          </cell>
        </row>
        <row r="800">
          <cell r="D800">
            <v>0</v>
          </cell>
          <cell r="K800">
            <v>0</v>
          </cell>
        </row>
        <row r="801">
          <cell r="D801">
            <v>0</v>
          </cell>
          <cell r="K801">
            <v>0</v>
          </cell>
        </row>
        <row r="802">
          <cell r="D802">
            <v>0</v>
          </cell>
          <cell r="K802">
            <v>0</v>
          </cell>
        </row>
        <row r="803">
          <cell r="D803">
            <v>0</v>
          </cell>
          <cell r="K803">
            <v>0</v>
          </cell>
        </row>
        <row r="804">
          <cell r="D804">
            <v>0</v>
          </cell>
          <cell r="K804">
            <v>0</v>
          </cell>
        </row>
        <row r="805">
          <cell r="D805">
            <v>0</v>
          </cell>
          <cell r="K805">
            <v>0</v>
          </cell>
        </row>
        <row r="806">
          <cell r="D806">
            <v>0</v>
          </cell>
          <cell r="K806">
            <v>0</v>
          </cell>
        </row>
        <row r="807">
          <cell r="D807">
            <v>0</v>
          </cell>
          <cell r="K807">
            <v>0</v>
          </cell>
        </row>
        <row r="808">
          <cell r="D808">
            <v>0</v>
          </cell>
          <cell r="K808">
            <v>0</v>
          </cell>
        </row>
        <row r="809">
          <cell r="D809">
            <v>0</v>
          </cell>
          <cell r="K809">
            <v>0</v>
          </cell>
        </row>
        <row r="810">
          <cell r="D810">
            <v>0</v>
          </cell>
          <cell r="K810">
            <v>0</v>
          </cell>
        </row>
        <row r="811">
          <cell r="D811">
            <v>0</v>
          </cell>
          <cell r="K811">
            <v>0</v>
          </cell>
        </row>
        <row r="812">
          <cell r="D812">
            <v>0</v>
          </cell>
          <cell r="K812">
            <v>0</v>
          </cell>
        </row>
        <row r="813">
          <cell r="D813">
            <v>0</v>
          </cell>
          <cell r="K813">
            <v>0</v>
          </cell>
        </row>
        <row r="814">
          <cell r="D814">
            <v>0</v>
          </cell>
          <cell r="K814">
            <v>0</v>
          </cell>
        </row>
        <row r="815">
          <cell r="D815">
            <v>0</v>
          </cell>
          <cell r="K815">
            <v>0</v>
          </cell>
        </row>
        <row r="816">
          <cell r="D816">
            <v>0</v>
          </cell>
          <cell r="K816">
            <v>0</v>
          </cell>
        </row>
        <row r="817">
          <cell r="D817">
            <v>0</v>
          </cell>
          <cell r="K817">
            <v>0</v>
          </cell>
        </row>
        <row r="818">
          <cell r="D818">
            <v>0</v>
          </cell>
          <cell r="K818">
            <v>0</v>
          </cell>
        </row>
        <row r="819">
          <cell r="D819">
            <v>0</v>
          </cell>
          <cell r="K819">
            <v>0</v>
          </cell>
        </row>
        <row r="820">
          <cell r="D820">
            <v>0</v>
          </cell>
          <cell r="K820">
            <v>0</v>
          </cell>
        </row>
        <row r="821">
          <cell r="D821">
            <v>0</v>
          </cell>
          <cell r="K821">
            <v>0</v>
          </cell>
        </row>
        <row r="822">
          <cell r="D822">
            <v>0</v>
          </cell>
          <cell r="K822">
            <v>0</v>
          </cell>
        </row>
        <row r="823">
          <cell r="D823">
            <v>0</v>
          </cell>
          <cell r="K823">
            <v>0</v>
          </cell>
        </row>
        <row r="824">
          <cell r="D824">
            <v>0</v>
          </cell>
          <cell r="K824">
            <v>0</v>
          </cell>
        </row>
        <row r="825">
          <cell r="D825">
            <v>0</v>
          </cell>
          <cell r="K825">
            <v>0</v>
          </cell>
        </row>
        <row r="826">
          <cell r="D826">
            <v>0</v>
          </cell>
          <cell r="K826">
            <v>0</v>
          </cell>
        </row>
        <row r="827">
          <cell r="D827">
            <v>0</v>
          </cell>
          <cell r="K827">
            <v>0</v>
          </cell>
        </row>
        <row r="828">
          <cell r="D828">
            <v>0</v>
          </cell>
          <cell r="K828">
            <v>0</v>
          </cell>
        </row>
        <row r="829">
          <cell r="D829">
            <v>0</v>
          </cell>
          <cell r="K829">
            <v>0</v>
          </cell>
        </row>
        <row r="830">
          <cell r="D830">
            <v>0</v>
          </cell>
          <cell r="K830">
            <v>0</v>
          </cell>
        </row>
        <row r="831">
          <cell r="D831">
            <v>0</v>
          </cell>
          <cell r="K831">
            <v>0</v>
          </cell>
        </row>
        <row r="832">
          <cell r="D832">
            <v>0</v>
          </cell>
          <cell r="K832">
            <v>0</v>
          </cell>
        </row>
        <row r="833">
          <cell r="D833">
            <v>0</v>
          </cell>
          <cell r="K833">
            <v>0</v>
          </cell>
        </row>
        <row r="834">
          <cell r="D834">
            <v>0</v>
          </cell>
          <cell r="K834">
            <v>0</v>
          </cell>
        </row>
        <row r="835">
          <cell r="D835">
            <v>0</v>
          </cell>
          <cell r="K835">
            <v>0</v>
          </cell>
        </row>
        <row r="836">
          <cell r="D836">
            <v>0</v>
          </cell>
          <cell r="K836">
            <v>0</v>
          </cell>
        </row>
        <row r="837">
          <cell r="D837">
            <v>0</v>
          </cell>
          <cell r="K837">
            <v>0</v>
          </cell>
        </row>
        <row r="838">
          <cell r="D838">
            <v>0</v>
          </cell>
          <cell r="K838">
            <v>0</v>
          </cell>
        </row>
        <row r="839">
          <cell r="D839">
            <v>0</v>
          </cell>
          <cell r="K839">
            <v>0</v>
          </cell>
        </row>
        <row r="840">
          <cell r="D840">
            <v>0</v>
          </cell>
          <cell r="K840">
            <v>0</v>
          </cell>
        </row>
        <row r="841">
          <cell r="D841">
            <v>0</v>
          </cell>
          <cell r="K841">
            <v>0</v>
          </cell>
        </row>
        <row r="842">
          <cell r="D842">
            <v>0</v>
          </cell>
          <cell r="K842">
            <v>0</v>
          </cell>
        </row>
        <row r="843">
          <cell r="D843">
            <v>0</v>
          </cell>
          <cell r="K843">
            <v>0</v>
          </cell>
        </row>
        <row r="844">
          <cell r="D844">
            <v>0</v>
          </cell>
          <cell r="K844">
            <v>0</v>
          </cell>
        </row>
        <row r="845">
          <cell r="D845">
            <v>0</v>
          </cell>
          <cell r="K845">
            <v>0</v>
          </cell>
        </row>
        <row r="846">
          <cell r="D846">
            <v>0</v>
          </cell>
          <cell r="K846">
            <v>0</v>
          </cell>
        </row>
        <row r="847">
          <cell r="D847">
            <v>0</v>
          </cell>
          <cell r="K847">
            <v>0</v>
          </cell>
        </row>
        <row r="848">
          <cell r="D848">
            <v>0</v>
          </cell>
          <cell r="K848">
            <v>0</v>
          </cell>
        </row>
        <row r="849">
          <cell r="D849">
            <v>0</v>
          </cell>
          <cell r="K849">
            <v>0</v>
          </cell>
        </row>
        <row r="850">
          <cell r="D850">
            <v>0</v>
          </cell>
          <cell r="K850">
            <v>0</v>
          </cell>
        </row>
        <row r="851">
          <cell r="D851">
            <v>0</v>
          </cell>
          <cell r="K851">
            <v>0</v>
          </cell>
        </row>
        <row r="852">
          <cell r="D852">
            <v>0</v>
          </cell>
          <cell r="K852">
            <v>0</v>
          </cell>
        </row>
        <row r="853">
          <cell r="D853">
            <v>0</v>
          </cell>
          <cell r="K853">
            <v>0</v>
          </cell>
        </row>
        <row r="854">
          <cell r="D854">
            <v>0</v>
          </cell>
          <cell r="K854">
            <v>0</v>
          </cell>
        </row>
        <row r="855">
          <cell r="D855">
            <v>0</v>
          </cell>
          <cell r="K855">
            <v>0</v>
          </cell>
        </row>
        <row r="856">
          <cell r="D856">
            <v>0</v>
          </cell>
          <cell r="K856">
            <v>0</v>
          </cell>
        </row>
        <row r="857">
          <cell r="D857">
            <v>0</v>
          </cell>
          <cell r="K857">
            <v>0</v>
          </cell>
        </row>
        <row r="858">
          <cell r="D858">
            <v>0</v>
          </cell>
          <cell r="K858">
            <v>0</v>
          </cell>
        </row>
        <row r="859">
          <cell r="D859">
            <v>0</v>
          </cell>
          <cell r="K859">
            <v>0</v>
          </cell>
        </row>
        <row r="860">
          <cell r="D860">
            <v>0</v>
          </cell>
          <cell r="K860">
            <v>0</v>
          </cell>
        </row>
        <row r="861">
          <cell r="D861">
            <v>0</v>
          </cell>
          <cell r="K861">
            <v>0</v>
          </cell>
        </row>
        <row r="862">
          <cell r="D862">
            <v>0</v>
          </cell>
          <cell r="K862">
            <v>0</v>
          </cell>
        </row>
        <row r="863">
          <cell r="D863">
            <v>0</v>
          </cell>
          <cell r="K863">
            <v>0</v>
          </cell>
        </row>
        <row r="864">
          <cell r="D864">
            <v>0</v>
          </cell>
          <cell r="K864">
            <v>0</v>
          </cell>
        </row>
        <row r="865">
          <cell r="D865">
            <v>0</v>
          </cell>
          <cell r="K865">
            <v>0</v>
          </cell>
        </row>
        <row r="866">
          <cell r="D866">
            <v>0</v>
          </cell>
          <cell r="K866">
            <v>0</v>
          </cell>
        </row>
        <row r="867">
          <cell r="D867">
            <v>0</v>
          </cell>
          <cell r="K867">
            <v>0</v>
          </cell>
        </row>
        <row r="868">
          <cell r="D868">
            <v>0</v>
          </cell>
          <cell r="K868">
            <v>0</v>
          </cell>
        </row>
        <row r="869">
          <cell r="D869">
            <v>0</v>
          </cell>
          <cell r="K869">
            <v>0</v>
          </cell>
        </row>
        <row r="870">
          <cell r="D870">
            <v>0</v>
          </cell>
          <cell r="K870">
            <v>0</v>
          </cell>
        </row>
        <row r="871">
          <cell r="D871">
            <v>0</v>
          </cell>
          <cell r="K871">
            <v>0</v>
          </cell>
        </row>
        <row r="872">
          <cell r="D872">
            <v>0</v>
          </cell>
          <cell r="K872">
            <v>0</v>
          </cell>
        </row>
        <row r="873">
          <cell r="D873">
            <v>0</v>
          </cell>
          <cell r="K873">
            <v>0</v>
          </cell>
        </row>
        <row r="874">
          <cell r="D874">
            <v>0</v>
          </cell>
          <cell r="K874">
            <v>0</v>
          </cell>
        </row>
        <row r="875">
          <cell r="D875">
            <v>0</v>
          </cell>
          <cell r="K875">
            <v>0</v>
          </cell>
        </row>
        <row r="876">
          <cell r="D876">
            <v>0</v>
          </cell>
          <cell r="K876">
            <v>0</v>
          </cell>
        </row>
        <row r="877">
          <cell r="D877">
            <v>0</v>
          </cell>
          <cell r="K877">
            <v>0</v>
          </cell>
        </row>
        <row r="878">
          <cell r="D878">
            <v>0</v>
          </cell>
          <cell r="K878">
            <v>0</v>
          </cell>
        </row>
        <row r="879">
          <cell r="D879">
            <v>0</v>
          </cell>
          <cell r="K879">
            <v>0</v>
          </cell>
        </row>
        <row r="880">
          <cell r="D880">
            <v>0</v>
          </cell>
          <cell r="K880">
            <v>0</v>
          </cell>
        </row>
        <row r="881">
          <cell r="D881">
            <v>0</v>
          </cell>
          <cell r="K881">
            <v>0</v>
          </cell>
        </row>
        <row r="882">
          <cell r="D882">
            <v>0</v>
          </cell>
          <cell r="K882">
            <v>0</v>
          </cell>
        </row>
        <row r="883">
          <cell r="D883">
            <v>0</v>
          </cell>
          <cell r="K883">
            <v>0</v>
          </cell>
        </row>
        <row r="884">
          <cell r="D884">
            <v>0</v>
          </cell>
          <cell r="K884">
            <v>0</v>
          </cell>
        </row>
        <row r="885">
          <cell r="D885">
            <v>0</v>
          </cell>
          <cell r="K885">
            <v>0</v>
          </cell>
        </row>
        <row r="886">
          <cell r="D886">
            <v>0</v>
          </cell>
          <cell r="K886">
            <v>0</v>
          </cell>
        </row>
        <row r="887">
          <cell r="D887">
            <v>0</v>
          </cell>
          <cell r="K887">
            <v>0</v>
          </cell>
        </row>
        <row r="888">
          <cell r="D888">
            <v>0</v>
          </cell>
          <cell r="K888">
            <v>0</v>
          </cell>
        </row>
        <row r="889">
          <cell r="D889">
            <v>0</v>
          </cell>
          <cell r="K889">
            <v>0</v>
          </cell>
        </row>
        <row r="890">
          <cell r="D890">
            <v>0</v>
          </cell>
          <cell r="K890">
            <v>0</v>
          </cell>
        </row>
        <row r="891">
          <cell r="D891">
            <v>0</v>
          </cell>
          <cell r="K891">
            <v>0</v>
          </cell>
        </row>
        <row r="892">
          <cell r="D892">
            <v>0</v>
          </cell>
          <cell r="K892">
            <v>0</v>
          </cell>
        </row>
        <row r="893">
          <cell r="D893">
            <v>0</v>
          </cell>
          <cell r="K893">
            <v>0</v>
          </cell>
        </row>
        <row r="894">
          <cell r="D894">
            <v>0</v>
          </cell>
          <cell r="K894">
            <v>0</v>
          </cell>
        </row>
        <row r="895">
          <cell r="D895">
            <v>0</v>
          </cell>
          <cell r="K895">
            <v>0</v>
          </cell>
        </row>
        <row r="896">
          <cell r="D896">
            <v>0</v>
          </cell>
          <cell r="K896">
            <v>0</v>
          </cell>
        </row>
        <row r="897">
          <cell r="D897">
            <v>0</v>
          </cell>
          <cell r="K897">
            <v>0</v>
          </cell>
        </row>
        <row r="898">
          <cell r="D898">
            <v>0</v>
          </cell>
          <cell r="K898">
            <v>0</v>
          </cell>
        </row>
        <row r="899">
          <cell r="D899">
            <v>0</v>
          </cell>
          <cell r="K899">
            <v>0</v>
          </cell>
        </row>
        <row r="900">
          <cell r="D900">
            <v>0</v>
          </cell>
          <cell r="K900">
            <v>0</v>
          </cell>
        </row>
        <row r="901">
          <cell r="D901">
            <v>0</v>
          </cell>
          <cell r="K901">
            <v>0</v>
          </cell>
        </row>
        <row r="902">
          <cell r="D902">
            <v>0</v>
          </cell>
          <cell r="K902">
            <v>0</v>
          </cell>
        </row>
        <row r="903">
          <cell r="D903">
            <v>0</v>
          </cell>
          <cell r="K903">
            <v>0</v>
          </cell>
        </row>
        <row r="904">
          <cell r="D904">
            <v>0</v>
          </cell>
          <cell r="K904">
            <v>0</v>
          </cell>
        </row>
        <row r="905">
          <cell r="D905">
            <v>0</v>
          </cell>
          <cell r="K905">
            <v>0</v>
          </cell>
        </row>
        <row r="906">
          <cell r="D906">
            <v>0</v>
          </cell>
          <cell r="K906">
            <v>0</v>
          </cell>
        </row>
        <row r="907">
          <cell r="D907">
            <v>0</v>
          </cell>
          <cell r="K907">
            <v>0</v>
          </cell>
        </row>
        <row r="908">
          <cell r="D908">
            <v>0</v>
          </cell>
          <cell r="K908">
            <v>0</v>
          </cell>
        </row>
        <row r="909">
          <cell r="D909">
            <v>0</v>
          </cell>
          <cell r="K909">
            <v>0</v>
          </cell>
        </row>
        <row r="910">
          <cell r="D910">
            <v>0</v>
          </cell>
          <cell r="K910">
            <v>0</v>
          </cell>
        </row>
        <row r="911">
          <cell r="D911">
            <v>0</v>
          </cell>
          <cell r="K911">
            <v>0</v>
          </cell>
        </row>
        <row r="912">
          <cell r="D912">
            <v>0</v>
          </cell>
          <cell r="K912">
            <v>0</v>
          </cell>
        </row>
        <row r="913">
          <cell r="D913">
            <v>0</v>
          </cell>
          <cell r="K913">
            <v>0</v>
          </cell>
        </row>
        <row r="914">
          <cell r="D914">
            <v>0</v>
          </cell>
          <cell r="K914">
            <v>0</v>
          </cell>
        </row>
        <row r="915">
          <cell r="D915">
            <v>0</v>
          </cell>
          <cell r="K915">
            <v>0</v>
          </cell>
        </row>
        <row r="916">
          <cell r="D916">
            <v>0</v>
          </cell>
          <cell r="K916">
            <v>0</v>
          </cell>
        </row>
        <row r="917">
          <cell r="D917">
            <v>0</v>
          </cell>
          <cell r="K917">
            <v>0</v>
          </cell>
        </row>
        <row r="918">
          <cell r="D918">
            <v>0</v>
          </cell>
          <cell r="K918">
            <v>0</v>
          </cell>
        </row>
        <row r="919">
          <cell r="D919">
            <v>0</v>
          </cell>
          <cell r="K919">
            <v>0</v>
          </cell>
        </row>
        <row r="920">
          <cell r="D920">
            <v>0</v>
          </cell>
          <cell r="K920">
            <v>0</v>
          </cell>
        </row>
        <row r="921">
          <cell r="D921">
            <v>0</v>
          </cell>
          <cell r="K921">
            <v>0</v>
          </cell>
        </row>
        <row r="922">
          <cell r="D922">
            <v>0</v>
          </cell>
          <cell r="K922">
            <v>0</v>
          </cell>
        </row>
        <row r="923">
          <cell r="D923">
            <v>0</v>
          </cell>
          <cell r="K923">
            <v>0</v>
          </cell>
        </row>
        <row r="924">
          <cell r="D924">
            <v>0</v>
          </cell>
          <cell r="K924">
            <v>0</v>
          </cell>
        </row>
        <row r="925">
          <cell r="D925">
            <v>0</v>
          </cell>
          <cell r="K925">
            <v>0</v>
          </cell>
        </row>
        <row r="926">
          <cell r="D926">
            <v>0</v>
          </cell>
          <cell r="K926">
            <v>0</v>
          </cell>
        </row>
        <row r="927">
          <cell r="D927">
            <v>0</v>
          </cell>
          <cell r="K927">
            <v>0</v>
          </cell>
        </row>
        <row r="928">
          <cell r="D928">
            <v>0</v>
          </cell>
          <cell r="K928">
            <v>0</v>
          </cell>
        </row>
        <row r="929">
          <cell r="D929">
            <v>0</v>
          </cell>
          <cell r="K929">
            <v>0</v>
          </cell>
        </row>
        <row r="930">
          <cell r="D930">
            <v>0</v>
          </cell>
          <cell r="K930">
            <v>0</v>
          </cell>
        </row>
        <row r="931">
          <cell r="D931">
            <v>0</v>
          </cell>
          <cell r="K931">
            <v>0</v>
          </cell>
        </row>
        <row r="932">
          <cell r="D932">
            <v>0</v>
          </cell>
          <cell r="K932">
            <v>0</v>
          </cell>
        </row>
        <row r="933">
          <cell r="D933">
            <v>0</v>
          </cell>
          <cell r="K933">
            <v>0</v>
          </cell>
        </row>
        <row r="934">
          <cell r="D934">
            <v>0</v>
          </cell>
          <cell r="K934">
            <v>0</v>
          </cell>
        </row>
        <row r="935">
          <cell r="D935">
            <v>0</v>
          </cell>
          <cell r="K935">
            <v>0</v>
          </cell>
        </row>
        <row r="936">
          <cell r="D936">
            <v>0</v>
          </cell>
          <cell r="K936">
            <v>0</v>
          </cell>
        </row>
        <row r="937">
          <cell r="D937">
            <v>0</v>
          </cell>
          <cell r="K937">
            <v>0</v>
          </cell>
        </row>
        <row r="938">
          <cell r="D938">
            <v>0</v>
          </cell>
          <cell r="K938">
            <v>0</v>
          </cell>
        </row>
        <row r="939">
          <cell r="D939">
            <v>0</v>
          </cell>
          <cell r="K939">
            <v>0</v>
          </cell>
        </row>
        <row r="940">
          <cell r="D940">
            <v>0</v>
          </cell>
          <cell r="K940">
            <v>0</v>
          </cell>
        </row>
        <row r="941">
          <cell r="D941">
            <v>0</v>
          </cell>
          <cell r="K941">
            <v>0</v>
          </cell>
        </row>
        <row r="942">
          <cell r="D942">
            <v>0</v>
          </cell>
          <cell r="K942">
            <v>0</v>
          </cell>
        </row>
        <row r="943">
          <cell r="D943">
            <v>0</v>
          </cell>
          <cell r="K943">
            <v>0</v>
          </cell>
        </row>
        <row r="944">
          <cell r="D944">
            <v>0</v>
          </cell>
          <cell r="K944">
            <v>0</v>
          </cell>
        </row>
        <row r="945">
          <cell r="D945">
            <v>0</v>
          </cell>
          <cell r="K945">
            <v>0</v>
          </cell>
        </row>
        <row r="946">
          <cell r="D946">
            <v>0</v>
          </cell>
          <cell r="K946">
            <v>0</v>
          </cell>
        </row>
        <row r="947">
          <cell r="D947">
            <v>0</v>
          </cell>
          <cell r="K947">
            <v>0</v>
          </cell>
        </row>
        <row r="948">
          <cell r="D948">
            <v>0</v>
          </cell>
          <cell r="K948">
            <v>0</v>
          </cell>
        </row>
        <row r="949">
          <cell r="D949">
            <v>0</v>
          </cell>
          <cell r="K949">
            <v>0</v>
          </cell>
        </row>
        <row r="950">
          <cell r="D950">
            <v>0</v>
          </cell>
          <cell r="K950">
            <v>0</v>
          </cell>
        </row>
        <row r="951">
          <cell r="D951">
            <v>0</v>
          </cell>
          <cell r="K951">
            <v>0</v>
          </cell>
        </row>
        <row r="952">
          <cell r="D952">
            <v>0</v>
          </cell>
          <cell r="K952">
            <v>0</v>
          </cell>
        </row>
        <row r="953">
          <cell r="D953">
            <v>0</v>
          </cell>
          <cell r="K953">
            <v>0</v>
          </cell>
        </row>
        <row r="954">
          <cell r="D954">
            <v>0</v>
          </cell>
          <cell r="K954">
            <v>0</v>
          </cell>
        </row>
        <row r="955">
          <cell r="D955">
            <v>0</v>
          </cell>
          <cell r="K955">
            <v>0</v>
          </cell>
        </row>
        <row r="956">
          <cell r="D956">
            <v>0</v>
          </cell>
          <cell r="K956">
            <v>0</v>
          </cell>
        </row>
        <row r="957">
          <cell r="D957">
            <v>0</v>
          </cell>
          <cell r="K957">
            <v>0</v>
          </cell>
        </row>
        <row r="958">
          <cell r="D958">
            <v>0</v>
          </cell>
          <cell r="K958">
            <v>0</v>
          </cell>
        </row>
        <row r="959">
          <cell r="D959">
            <v>0</v>
          </cell>
          <cell r="K959">
            <v>0</v>
          </cell>
        </row>
        <row r="960">
          <cell r="D960">
            <v>0</v>
          </cell>
          <cell r="K960">
            <v>0</v>
          </cell>
        </row>
        <row r="961">
          <cell r="D961">
            <v>0</v>
          </cell>
          <cell r="K961">
            <v>0</v>
          </cell>
        </row>
        <row r="962">
          <cell r="D962">
            <v>0</v>
          </cell>
          <cell r="K962">
            <v>0</v>
          </cell>
        </row>
        <row r="963">
          <cell r="D963">
            <v>0</v>
          </cell>
          <cell r="K963">
            <v>0</v>
          </cell>
        </row>
        <row r="964">
          <cell r="D964">
            <v>0</v>
          </cell>
          <cell r="K964">
            <v>0</v>
          </cell>
        </row>
        <row r="965">
          <cell r="D965">
            <v>0</v>
          </cell>
          <cell r="K965">
            <v>0</v>
          </cell>
        </row>
        <row r="966">
          <cell r="D966">
            <v>0</v>
          </cell>
          <cell r="K966">
            <v>0</v>
          </cell>
        </row>
        <row r="967">
          <cell r="D967">
            <v>0</v>
          </cell>
          <cell r="K967">
            <v>0</v>
          </cell>
        </row>
        <row r="968">
          <cell r="D968">
            <v>0</v>
          </cell>
          <cell r="K968">
            <v>0</v>
          </cell>
        </row>
        <row r="969">
          <cell r="D969">
            <v>0</v>
          </cell>
          <cell r="K969">
            <v>0</v>
          </cell>
        </row>
        <row r="970">
          <cell r="D970">
            <v>0</v>
          </cell>
          <cell r="K970">
            <v>0</v>
          </cell>
        </row>
        <row r="971">
          <cell r="D971">
            <v>0</v>
          </cell>
          <cell r="K971">
            <v>0</v>
          </cell>
        </row>
        <row r="972">
          <cell r="D972">
            <v>0</v>
          </cell>
          <cell r="K972">
            <v>0</v>
          </cell>
        </row>
        <row r="973">
          <cell r="D973">
            <v>0</v>
          </cell>
          <cell r="K973">
            <v>0</v>
          </cell>
        </row>
        <row r="974">
          <cell r="D974">
            <v>0</v>
          </cell>
          <cell r="K974">
            <v>0</v>
          </cell>
        </row>
        <row r="975">
          <cell r="D975">
            <v>0</v>
          </cell>
          <cell r="K975">
            <v>0</v>
          </cell>
        </row>
        <row r="976">
          <cell r="D976">
            <v>0</v>
          </cell>
          <cell r="K976">
            <v>0</v>
          </cell>
        </row>
        <row r="977">
          <cell r="D977">
            <v>0</v>
          </cell>
          <cell r="K977">
            <v>0</v>
          </cell>
        </row>
        <row r="978">
          <cell r="D978">
            <v>0</v>
          </cell>
          <cell r="K978">
            <v>0</v>
          </cell>
        </row>
        <row r="979">
          <cell r="D979">
            <v>0</v>
          </cell>
          <cell r="K979">
            <v>0</v>
          </cell>
        </row>
        <row r="980">
          <cell r="D980">
            <v>0</v>
          </cell>
          <cell r="K980">
            <v>0</v>
          </cell>
        </row>
        <row r="981">
          <cell r="D981">
            <v>0</v>
          </cell>
          <cell r="K981">
            <v>0</v>
          </cell>
        </row>
        <row r="982">
          <cell r="D982">
            <v>0</v>
          </cell>
          <cell r="K982">
            <v>0</v>
          </cell>
        </row>
        <row r="983">
          <cell r="D983">
            <v>0</v>
          </cell>
          <cell r="K983">
            <v>0</v>
          </cell>
        </row>
        <row r="984">
          <cell r="D984">
            <v>0</v>
          </cell>
          <cell r="K984">
            <v>0</v>
          </cell>
        </row>
        <row r="985">
          <cell r="D985">
            <v>0</v>
          </cell>
          <cell r="K985">
            <v>0</v>
          </cell>
        </row>
        <row r="986">
          <cell r="D986">
            <v>0</v>
          </cell>
          <cell r="K986">
            <v>0</v>
          </cell>
        </row>
        <row r="987">
          <cell r="D987">
            <v>0</v>
          </cell>
          <cell r="K987">
            <v>0</v>
          </cell>
        </row>
        <row r="988">
          <cell r="D988">
            <v>0</v>
          </cell>
          <cell r="K988">
            <v>0</v>
          </cell>
        </row>
        <row r="989">
          <cell r="D989">
            <v>0</v>
          </cell>
          <cell r="K989">
            <v>0</v>
          </cell>
        </row>
        <row r="990">
          <cell r="D990">
            <v>0</v>
          </cell>
          <cell r="K990">
            <v>0</v>
          </cell>
        </row>
        <row r="991">
          <cell r="D991">
            <v>0</v>
          </cell>
          <cell r="K991">
            <v>0</v>
          </cell>
        </row>
        <row r="992">
          <cell r="D992">
            <v>0</v>
          </cell>
          <cell r="K992">
            <v>0</v>
          </cell>
        </row>
        <row r="993">
          <cell r="D993">
            <v>0</v>
          </cell>
          <cell r="K993">
            <v>0</v>
          </cell>
        </row>
        <row r="994">
          <cell r="D994">
            <v>0</v>
          </cell>
          <cell r="K994">
            <v>0</v>
          </cell>
        </row>
        <row r="995">
          <cell r="D995">
            <v>0</v>
          </cell>
          <cell r="K995">
            <v>0</v>
          </cell>
        </row>
        <row r="996">
          <cell r="D996">
            <v>0</v>
          </cell>
          <cell r="K996">
            <v>0</v>
          </cell>
        </row>
        <row r="997">
          <cell r="D997">
            <v>0</v>
          </cell>
          <cell r="K997">
            <v>0</v>
          </cell>
        </row>
        <row r="998">
          <cell r="D998">
            <v>0</v>
          </cell>
          <cell r="K998">
            <v>0</v>
          </cell>
        </row>
        <row r="999">
          <cell r="D999">
            <v>0</v>
          </cell>
          <cell r="K999">
            <v>0</v>
          </cell>
        </row>
        <row r="1000">
          <cell r="D1000">
            <v>0</v>
          </cell>
          <cell r="K1000">
            <v>0</v>
          </cell>
        </row>
        <row r="1001">
          <cell r="D1001">
            <v>0</v>
          </cell>
          <cell r="K1001">
            <v>0</v>
          </cell>
        </row>
        <row r="1002">
          <cell r="D1002">
            <v>0</v>
          </cell>
          <cell r="K1002">
            <v>0</v>
          </cell>
        </row>
        <row r="1003">
          <cell r="D1003">
            <v>0</v>
          </cell>
          <cell r="K1003">
            <v>0</v>
          </cell>
        </row>
        <row r="1004">
          <cell r="D1004">
            <v>0</v>
          </cell>
          <cell r="K1004">
            <v>0</v>
          </cell>
        </row>
        <row r="1005">
          <cell r="D1005">
            <v>0</v>
          </cell>
          <cell r="K1005">
            <v>0</v>
          </cell>
        </row>
        <row r="1006">
          <cell r="D1006">
            <v>0</v>
          </cell>
          <cell r="K1006">
            <v>0</v>
          </cell>
        </row>
        <row r="1007">
          <cell r="D1007">
            <v>0</v>
          </cell>
          <cell r="K1007">
            <v>0</v>
          </cell>
        </row>
        <row r="1008">
          <cell r="D1008">
            <v>0</v>
          </cell>
          <cell r="K1008">
            <v>0</v>
          </cell>
        </row>
        <row r="1009">
          <cell r="D1009">
            <v>0</v>
          </cell>
          <cell r="K1009">
            <v>0</v>
          </cell>
        </row>
        <row r="1010">
          <cell r="D1010">
            <v>0</v>
          </cell>
          <cell r="K1010">
            <v>0</v>
          </cell>
        </row>
        <row r="1011">
          <cell r="D1011">
            <v>0</v>
          </cell>
          <cell r="K1011">
            <v>0</v>
          </cell>
        </row>
        <row r="1012">
          <cell r="D1012">
            <v>0</v>
          </cell>
          <cell r="K1012">
            <v>0</v>
          </cell>
        </row>
        <row r="1013">
          <cell r="D1013">
            <v>0</v>
          </cell>
          <cell r="K1013">
            <v>0</v>
          </cell>
        </row>
        <row r="1014">
          <cell r="D1014">
            <v>0</v>
          </cell>
          <cell r="K1014">
            <v>0</v>
          </cell>
        </row>
        <row r="1015">
          <cell r="D1015">
            <v>0</v>
          </cell>
          <cell r="K1015">
            <v>0</v>
          </cell>
        </row>
        <row r="1016">
          <cell r="D1016">
            <v>0</v>
          </cell>
          <cell r="K1016">
            <v>0</v>
          </cell>
        </row>
        <row r="1017">
          <cell r="D1017">
            <v>0</v>
          </cell>
          <cell r="K1017">
            <v>0</v>
          </cell>
        </row>
        <row r="1018">
          <cell r="D1018">
            <v>0</v>
          </cell>
          <cell r="K1018">
            <v>0</v>
          </cell>
        </row>
        <row r="1019">
          <cell r="D1019">
            <v>0</v>
          </cell>
          <cell r="K1019">
            <v>0</v>
          </cell>
        </row>
        <row r="1020">
          <cell r="D1020">
            <v>0</v>
          </cell>
          <cell r="K1020">
            <v>0</v>
          </cell>
        </row>
        <row r="1021">
          <cell r="D1021">
            <v>0</v>
          </cell>
          <cell r="K1021">
            <v>0</v>
          </cell>
        </row>
        <row r="1022">
          <cell r="D1022">
            <v>0</v>
          </cell>
          <cell r="K1022">
            <v>0</v>
          </cell>
        </row>
        <row r="1023">
          <cell r="D1023">
            <v>0</v>
          </cell>
          <cell r="K1023">
            <v>0</v>
          </cell>
        </row>
        <row r="1024">
          <cell r="D1024">
            <v>0</v>
          </cell>
          <cell r="K1024">
            <v>0</v>
          </cell>
        </row>
        <row r="1025">
          <cell r="D1025">
            <v>0</v>
          </cell>
          <cell r="K1025">
            <v>0</v>
          </cell>
        </row>
        <row r="1026">
          <cell r="D1026">
            <v>0</v>
          </cell>
          <cell r="K1026">
            <v>0</v>
          </cell>
        </row>
        <row r="1027">
          <cell r="D1027">
            <v>0</v>
          </cell>
          <cell r="K1027">
            <v>0</v>
          </cell>
        </row>
        <row r="1028">
          <cell r="D1028">
            <v>0</v>
          </cell>
          <cell r="K1028">
            <v>0</v>
          </cell>
        </row>
        <row r="1029">
          <cell r="D1029">
            <v>0</v>
          </cell>
          <cell r="K1029">
            <v>0</v>
          </cell>
        </row>
        <row r="1030">
          <cell r="D1030">
            <v>0</v>
          </cell>
          <cell r="K1030">
            <v>0</v>
          </cell>
        </row>
        <row r="1031">
          <cell r="D1031">
            <v>0</v>
          </cell>
          <cell r="K1031">
            <v>0</v>
          </cell>
        </row>
        <row r="1032">
          <cell r="D1032">
            <v>0</v>
          </cell>
          <cell r="K1032">
            <v>0</v>
          </cell>
        </row>
        <row r="1033">
          <cell r="D1033">
            <v>0</v>
          </cell>
          <cell r="K1033">
            <v>0</v>
          </cell>
        </row>
        <row r="1034">
          <cell r="D1034">
            <v>0</v>
          </cell>
          <cell r="K1034">
            <v>0</v>
          </cell>
        </row>
        <row r="1035">
          <cell r="D1035">
            <v>0</v>
          </cell>
          <cell r="K1035">
            <v>0</v>
          </cell>
        </row>
        <row r="1036">
          <cell r="D1036">
            <v>0</v>
          </cell>
          <cell r="K1036">
            <v>0</v>
          </cell>
        </row>
        <row r="1037">
          <cell r="D1037">
            <v>0</v>
          </cell>
          <cell r="K1037">
            <v>0</v>
          </cell>
        </row>
        <row r="1038">
          <cell r="D1038">
            <v>0</v>
          </cell>
          <cell r="K1038">
            <v>0</v>
          </cell>
        </row>
        <row r="1039">
          <cell r="D1039">
            <v>0</v>
          </cell>
          <cell r="K1039">
            <v>0</v>
          </cell>
        </row>
        <row r="1040">
          <cell r="D1040">
            <v>0</v>
          </cell>
          <cell r="K1040">
            <v>0</v>
          </cell>
        </row>
        <row r="1041">
          <cell r="D1041">
            <v>0</v>
          </cell>
          <cell r="K1041">
            <v>0</v>
          </cell>
        </row>
        <row r="1042">
          <cell r="D1042">
            <v>0</v>
          </cell>
          <cell r="K1042">
            <v>0</v>
          </cell>
        </row>
        <row r="1043">
          <cell r="D1043">
            <v>0</v>
          </cell>
          <cell r="K1043">
            <v>0</v>
          </cell>
        </row>
        <row r="1044">
          <cell r="D1044">
            <v>0</v>
          </cell>
          <cell r="K1044">
            <v>0</v>
          </cell>
        </row>
        <row r="1045">
          <cell r="D1045">
            <v>0</v>
          </cell>
          <cell r="K1045">
            <v>0</v>
          </cell>
        </row>
        <row r="1046">
          <cell r="D1046">
            <v>0</v>
          </cell>
          <cell r="K1046">
            <v>0</v>
          </cell>
        </row>
        <row r="1047">
          <cell r="D1047">
            <v>0</v>
          </cell>
          <cell r="K1047">
            <v>0</v>
          </cell>
        </row>
        <row r="1048">
          <cell r="D1048">
            <v>0</v>
          </cell>
          <cell r="K1048">
            <v>0</v>
          </cell>
        </row>
        <row r="1049">
          <cell r="D1049">
            <v>0</v>
          </cell>
          <cell r="K1049">
            <v>0</v>
          </cell>
        </row>
        <row r="1050">
          <cell r="D1050">
            <v>0</v>
          </cell>
          <cell r="K1050">
            <v>0</v>
          </cell>
        </row>
        <row r="1051">
          <cell r="D1051">
            <v>0</v>
          </cell>
          <cell r="K1051">
            <v>0</v>
          </cell>
        </row>
        <row r="1052">
          <cell r="D1052">
            <v>0</v>
          </cell>
          <cell r="K1052">
            <v>0</v>
          </cell>
        </row>
        <row r="1053">
          <cell r="D1053">
            <v>0</v>
          </cell>
          <cell r="K1053">
            <v>0</v>
          </cell>
        </row>
        <row r="1054">
          <cell r="D1054">
            <v>0</v>
          </cell>
          <cell r="K1054">
            <v>0</v>
          </cell>
        </row>
        <row r="1055">
          <cell r="D1055">
            <v>0</v>
          </cell>
          <cell r="K1055">
            <v>0</v>
          </cell>
        </row>
        <row r="1056">
          <cell r="D1056">
            <v>0</v>
          </cell>
          <cell r="K1056">
            <v>0</v>
          </cell>
        </row>
        <row r="1057">
          <cell r="D1057">
            <v>0</v>
          </cell>
          <cell r="K1057">
            <v>0</v>
          </cell>
        </row>
        <row r="1058">
          <cell r="D1058">
            <v>0</v>
          </cell>
          <cell r="K1058">
            <v>0</v>
          </cell>
        </row>
        <row r="1059">
          <cell r="D1059">
            <v>0</v>
          </cell>
          <cell r="K1059">
            <v>0</v>
          </cell>
        </row>
        <row r="1060">
          <cell r="D1060">
            <v>0</v>
          </cell>
          <cell r="K1060">
            <v>0</v>
          </cell>
        </row>
        <row r="1061">
          <cell r="D1061">
            <v>0</v>
          </cell>
          <cell r="K1061">
            <v>0</v>
          </cell>
        </row>
        <row r="1062">
          <cell r="D1062">
            <v>0</v>
          </cell>
          <cell r="K1062">
            <v>0</v>
          </cell>
        </row>
        <row r="1063">
          <cell r="D1063">
            <v>0</v>
          </cell>
          <cell r="K1063">
            <v>0</v>
          </cell>
        </row>
        <row r="1064">
          <cell r="D1064">
            <v>0</v>
          </cell>
          <cell r="K1064">
            <v>0</v>
          </cell>
        </row>
        <row r="1065">
          <cell r="D1065">
            <v>0</v>
          </cell>
          <cell r="K1065">
            <v>0</v>
          </cell>
        </row>
        <row r="1066">
          <cell r="D1066">
            <v>0</v>
          </cell>
          <cell r="K1066">
            <v>0</v>
          </cell>
        </row>
        <row r="1067">
          <cell r="D1067">
            <v>0</v>
          </cell>
          <cell r="K1067">
            <v>0</v>
          </cell>
        </row>
        <row r="1068">
          <cell r="D1068">
            <v>0</v>
          </cell>
          <cell r="K1068">
            <v>0</v>
          </cell>
        </row>
        <row r="1069">
          <cell r="D1069">
            <v>0</v>
          </cell>
          <cell r="K1069">
            <v>0</v>
          </cell>
        </row>
        <row r="1070">
          <cell r="D1070">
            <v>0</v>
          </cell>
          <cell r="K1070">
            <v>0</v>
          </cell>
        </row>
        <row r="1071">
          <cell r="D1071">
            <v>0</v>
          </cell>
          <cell r="K1071">
            <v>0</v>
          </cell>
        </row>
        <row r="1072">
          <cell r="D1072">
            <v>0</v>
          </cell>
          <cell r="K1072">
            <v>0</v>
          </cell>
        </row>
        <row r="1073">
          <cell r="D1073">
            <v>0</v>
          </cell>
          <cell r="K1073">
            <v>0</v>
          </cell>
        </row>
        <row r="1074">
          <cell r="D1074">
            <v>0</v>
          </cell>
          <cell r="K1074">
            <v>0</v>
          </cell>
        </row>
        <row r="1075">
          <cell r="D1075">
            <v>0</v>
          </cell>
          <cell r="K1075">
            <v>0</v>
          </cell>
        </row>
        <row r="1076">
          <cell r="D1076">
            <v>0</v>
          </cell>
          <cell r="K1076">
            <v>0</v>
          </cell>
        </row>
        <row r="1077">
          <cell r="D1077">
            <v>0</v>
          </cell>
          <cell r="K1077">
            <v>0</v>
          </cell>
        </row>
        <row r="1078">
          <cell r="D1078">
            <v>0</v>
          </cell>
          <cell r="K1078">
            <v>0</v>
          </cell>
        </row>
        <row r="1079">
          <cell r="D1079">
            <v>0</v>
          </cell>
          <cell r="K1079">
            <v>0</v>
          </cell>
        </row>
        <row r="1080">
          <cell r="D1080">
            <v>0</v>
          </cell>
          <cell r="K1080">
            <v>0</v>
          </cell>
        </row>
        <row r="1081">
          <cell r="D1081">
            <v>0</v>
          </cell>
          <cell r="K1081">
            <v>0</v>
          </cell>
        </row>
        <row r="1082">
          <cell r="D1082">
            <v>0</v>
          </cell>
          <cell r="K1082">
            <v>0</v>
          </cell>
        </row>
        <row r="1083">
          <cell r="D1083">
            <v>0</v>
          </cell>
          <cell r="K1083">
            <v>0</v>
          </cell>
        </row>
        <row r="1084">
          <cell r="D1084">
            <v>0</v>
          </cell>
          <cell r="K1084">
            <v>0</v>
          </cell>
        </row>
        <row r="1085">
          <cell r="D1085">
            <v>0</v>
          </cell>
          <cell r="K1085">
            <v>0</v>
          </cell>
        </row>
        <row r="1086">
          <cell r="D1086">
            <v>0</v>
          </cell>
          <cell r="K1086">
            <v>0</v>
          </cell>
        </row>
        <row r="1087">
          <cell r="D1087">
            <v>0</v>
          </cell>
          <cell r="K1087">
            <v>0</v>
          </cell>
        </row>
        <row r="1088">
          <cell r="D1088">
            <v>0</v>
          </cell>
          <cell r="K1088">
            <v>0</v>
          </cell>
        </row>
        <row r="1089">
          <cell r="D1089">
            <v>0</v>
          </cell>
          <cell r="K1089">
            <v>0</v>
          </cell>
        </row>
        <row r="1090">
          <cell r="D1090">
            <v>0</v>
          </cell>
          <cell r="K1090">
            <v>0</v>
          </cell>
        </row>
        <row r="1091">
          <cell r="D1091">
            <v>0</v>
          </cell>
          <cell r="K1091">
            <v>0</v>
          </cell>
        </row>
        <row r="1092">
          <cell r="D1092">
            <v>0</v>
          </cell>
          <cell r="K1092">
            <v>0</v>
          </cell>
        </row>
        <row r="1093">
          <cell r="D1093">
            <v>0</v>
          </cell>
          <cell r="K1093">
            <v>0</v>
          </cell>
        </row>
        <row r="1094">
          <cell r="D1094">
            <v>0</v>
          </cell>
          <cell r="K1094">
            <v>0</v>
          </cell>
        </row>
        <row r="1095">
          <cell r="D1095">
            <v>0</v>
          </cell>
          <cell r="K1095">
            <v>0</v>
          </cell>
        </row>
        <row r="1096">
          <cell r="D1096">
            <v>0</v>
          </cell>
          <cell r="K1096">
            <v>0</v>
          </cell>
        </row>
        <row r="1097">
          <cell r="D1097">
            <v>0</v>
          </cell>
          <cell r="K1097">
            <v>0</v>
          </cell>
        </row>
        <row r="1098">
          <cell r="D1098">
            <v>0</v>
          </cell>
          <cell r="K1098">
            <v>0</v>
          </cell>
        </row>
        <row r="1099">
          <cell r="D1099">
            <v>0</v>
          </cell>
          <cell r="K1099">
            <v>0</v>
          </cell>
        </row>
        <row r="1100">
          <cell r="D1100">
            <v>0</v>
          </cell>
          <cell r="K1100">
            <v>0</v>
          </cell>
        </row>
        <row r="1101">
          <cell r="D1101">
            <v>0</v>
          </cell>
          <cell r="K1101">
            <v>0</v>
          </cell>
        </row>
        <row r="1102">
          <cell r="D1102">
            <v>0</v>
          </cell>
          <cell r="K1102">
            <v>0</v>
          </cell>
        </row>
        <row r="1103">
          <cell r="D1103">
            <v>0</v>
          </cell>
          <cell r="K1103">
            <v>0</v>
          </cell>
        </row>
        <row r="1104">
          <cell r="D1104">
            <v>0</v>
          </cell>
          <cell r="K1104">
            <v>0</v>
          </cell>
        </row>
        <row r="1105">
          <cell r="D1105">
            <v>0</v>
          </cell>
          <cell r="K1105">
            <v>0</v>
          </cell>
        </row>
        <row r="1106">
          <cell r="D1106">
            <v>0</v>
          </cell>
          <cell r="K1106">
            <v>0</v>
          </cell>
        </row>
        <row r="1107">
          <cell r="D1107">
            <v>0</v>
          </cell>
          <cell r="K1107">
            <v>0</v>
          </cell>
        </row>
        <row r="1108">
          <cell r="D1108">
            <v>0</v>
          </cell>
          <cell r="K1108">
            <v>0</v>
          </cell>
        </row>
        <row r="1109">
          <cell r="D1109">
            <v>0</v>
          </cell>
          <cell r="K1109">
            <v>0</v>
          </cell>
        </row>
        <row r="1110">
          <cell r="D1110">
            <v>0</v>
          </cell>
          <cell r="K1110">
            <v>0</v>
          </cell>
        </row>
        <row r="1111">
          <cell r="D1111">
            <v>0</v>
          </cell>
          <cell r="K1111">
            <v>0</v>
          </cell>
        </row>
        <row r="1112">
          <cell r="D1112">
            <v>0</v>
          </cell>
          <cell r="K1112">
            <v>0</v>
          </cell>
        </row>
        <row r="1113">
          <cell r="D1113">
            <v>0</v>
          </cell>
          <cell r="K1113">
            <v>0</v>
          </cell>
        </row>
        <row r="1114">
          <cell r="D1114">
            <v>0</v>
          </cell>
          <cell r="K1114">
            <v>0</v>
          </cell>
        </row>
        <row r="1115">
          <cell r="D1115">
            <v>0</v>
          </cell>
          <cell r="K1115">
            <v>0</v>
          </cell>
        </row>
        <row r="1116">
          <cell r="D1116">
            <v>0</v>
          </cell>
          <cell r="K1116">
            <v>0</v>
          </cell>
        </row>
        <row r="1117">
          <cell r="D1117">
            <v>0</v>
          </cell>
          <cell r="K1117">
            <v>0</v>
          </cell>
        </row>
        <row r="1118">
          <cell r="D1118">
            <v>0</v>
          </cell>
          <cell r="K1118">
            <v>0</v>
          </cell>
        </row>
        <row r="1119">
          <cell r="D1119">
            <v>0</v>
          </cell>
          <cell r="K1119">
            <v>0</v>
          </cell>
        </row>
        <row r="1120">
          <cell r="D1120">
            <v>0</v>
          </cell>
          <cell r="K1120">
            <v>0</v>
          </cell>
        </row>
        <row r="1121">
          <cell r="D1121">
            <v>0</v>
          </cell>
          <cell r="K1121">
            <v>0</v>
          </cell>
        </row>
        <row r="1122">
          <cell r="D1122">
            <v>0</v>
          </cell>
          <cell r="K1122">
            <v>0</v>
          </cell>
        </row>
        <row r="1123">
          <cell r="D1123">
            <v>0</v>
          </cell>
          <cell r="K1123">
            <v>0</v>
          </cell>
        </row>
        <row r="1124">
          <cell r="D1124">
            <v>0</v>
          </cell>
          <cell r="K1124">
            <v>0</v>
          </cell>
        </row>
        <row r="1125">
          <cell r="D1125">
            <v>0</v>
          </cell>
          <cell r="K1125">
            <v>0</v>
          </cell>
        </row>
        <row r="1126">
          <cell r="D1126">
            <v>0</v>
          </cell>
          <cell r="K1126">
            <v>0</v>
          </cell>
        </row>
        <row r="1127">
          <cell r="D1127">
            <v>0</v>
          </cell>
          <cell r="K1127">
            <v>0</v>
          </cell>
        </row>
        <row r="1128">
          <cell r="D1128">
            <v>0</v>
          </cell>
          <cell r="K1128">
            <v>0</v>
          </cell>
        </row>
        <row r="1129">
          <cell r="D1129">
            <v>0</v>
          </cell>
          <cell r="K1129">
            <v>0</v>
          </cell>
        </row>
        <row r="1130">
          <cell r="D1130">
            <v>0</v>
          </cell>
          <cell r="K1130">
            <v>0</v>
          </cell>
        </row>
        <row r="1131">
          <cell r="D1131">
            <v>0</v>
          </cell>
          <cell r="K1131">
            <v>0</v>
          </cell>
        </row>
        <row r="1132">
          <cell r="D1132">
            <v>0</v>
          </cell>
          <cell r="K1132">
            <v>0</v>
          </cell>
        </row>
        <row r="1133">
          <cell r="D1133">
            <v>0</v>
          </cell>
          <cell r="K1133">
            <v>0</v>
          </cell>
        </row>
        <row r="1134">
          <cell r="D1134">
            <v>0</v>
          </cell>
          <cell r="K1134">
            <v>0</v>
          </cell>
        </row>
        <row r="1135">
          <cell r="D1135">
            <v>0</v>
          </cell>
          <cell r="K1135">
            <v>0</v>
          </cell>
        </row>
        <row r="1136">
          <cell r="D1136">
            <v>0</v>
          </cell>
          <cell r="K1136">
            <v>0</v>
          </cell>
        </row>
        <row r="1137">
          <cell r="D1137">
            <v>0</v>
          </cell>
          <cell r="K1137">
            <v>0</v>
          </cell>
        </row>
        <row r="1138">
          <cell r="D1138">
            <v>0</v>
          </cell>
          <cell r="K1138">
            <v>0</v>
          </cell>
        </row>
        <row r="1139">
          <cell r="D1139">
            <v>0</v>
          </cell>
          <cell r="K1139">
            <v>0</v>
          </cell>
        </row>
        <row r="1140">
          <cell r="D1140">
            <v>0</v>
          </cell>
          <cell r="K1140">
            <v>0</v>
          </cell>
        </row>
        <row r="1141">
          <cell r="D1141">
            <v>0</v>
          </cell>
          <cell r="K1141">
            <v>0</v>
          </cell>
        </row>
        <row r="1142">
          <cell r="D1142">
            <v>0</v>
          </cell>
          <cell r="K1142">
            <v>0</v>
          </cell>
        </row>
        <row r="1143">
          <cell r="D1143">
            <v>0</v>
          </cell>
          <cell r="K1143">
            <v>0</v>
          </cell>
        </row>
        <row r="1144">
          <cell r="D1144">
            <v>0</v>
          </cell>
          <cell r="K1144">
            <v>0</v>
          </cell>
        </row>
        <row r="1145">
          <cell r="D1145">
            <v>0</v>
          </cell>
          <cell r="K1145">
            <v>0</v>
          </cell>
        </row>
        <row r="1146">
          <cell r="D1146">
            <v>0</v>
          </cell>
          <cell r="K1146">
            <v>0</v>
          </cell>
        </row>
        <row r="1147">
          <cell r="D1147">
            <v>0</v>
          </cell>
          <cell r="K1147">
            <v>0</v>
          </cell>
        </row>
      </sheetData>
      <sheetData sheetId="4">
        <row r="14">
          <cell r="D14" t="str">
            <v/>
          </cell>
          <cell r="E14" t="str">
            <v>Fiscal year</v>
          </cell>
          <cell r="F14" t="str">
            <v>2010</v>
          </cell>
        </row>
        <row r="15">
          <cell r="D15" t="str">
            <v/>
          </cell>
          <cell r="E15" t="str">
            <v/>
          </cell>
          <cell r="F15" t="str">
            <v>Carry Forward Balance</v>
          </cell>
        </row>
        <row r="16">
          <cell r="D16" t="str">
            <v>Item</v>
          </cell>
          <cell r="E16" t="str">
            <v/>
          </cell>
          <cell r="F16" t="str">
            <v>Period Value GC</v>
          </cell>
        </row>
        <row r="17">
          <cell r="C17" t="str">
            <v>BS</v>
          </cell>
          <cell r="D17" t="str">
            <v>BS</v>
          </cell>
          <cell r="E17" t="str">
            <v>Balance Sheet</v>
          </cell>
          <cell r="F17">
            <v>0</v>
          </cell>
        </row>
        <row r="18">
          <cell r="C18" t="str">
            <v>ASSETS</v>
          </cell>
          <cell r="D18" t="str">
            <v>ASSETS</v>
          </cell>
          <cell r="E18" t="str">
            <v>Assets</v>
          </cell>
          <cell r="F18">
            <v>32040543195.240002</v>
          </cell>
        </row>
        <row r="19">
          <cell r="C19" t="str">
            <v>CURR_ASSETS</v>
          </cell>
          <cell r="D19" t="str">
            <v>CURR_ASSETS</v>
          </cell>
          <cell r="E19" t="str">
            <v>Current Assets</v>
          </cell>
          <cell r="F19">
            <v>2188806477.6399999</v>
          </cell>
        </row>
        <row r="20">
          <cell r="C20" t="str">
            <v>CASH</v>
          </cell>
          <cell r="D20" t="str">
            <v>CASH</v>
          </cell>
          <cell r="E20" t="str">
            <v>Cash and Equivalents</v>
          </cell>
          <cell r="F20">
            <v>370655549.05000001</v>
          </cell>
        </row>
        <row r="21">
          <cell r="C21" t="str">
            <v>DEPOSITS</v>
          </cell>
          <cell r="D21" t="str">
            <v>DEPOSITS</v>
          </cell>
          <cell r="E21" t="str">
            <v>Margin and Collateral Deposits</v>
          </cell>
          <cell r="F21">
            <v>5600119.7400000002</v>
          </cell>
        </row>
        <row r="22">
          <cell r="C22" t="str">
            <v>1081045</v>
          </cell>
          <cell r="D22" t="str">
            <v>1081045</v>
          </cell>
          <cell r="E22" t="str">
            <v>Energy Purchase Collateral</v>
          </cell>
          <cell r="F22">
            <v>4854416.74</v>
          </cell>
        </row>
        <row r="23">
          <cell r="C23" t="str">
            <v>1081048</v>
          </cell>
          <cell r="D23" t="str">
            <v>1081048</v>
          </cell>
          <cell r="E23" t="str">
            <v>Newedge Financial</v>
          </cell>
          <cell r="F23">
            <v>745703</v>
          </cell>
        </row>
        <row r="24">
          <cell r="C24" t="str">
            <v>1081050</v>
          </cell>
          <cell r="D24" t="str">
            <v>1081050</v>
          </cell>
          <cell r="E24" t="str">
            <v>Escrow Collateral</v>
          </cell>
        </row>
        <row r="25">
          <cell r="C25" t="str">
            <v>RECEIV_NET</v>
          </cell>
          <cell r="D25" t="str">
            <v>RECEIV_NET</v>
          </cell>
          <cell r="E25" t="str">
            <v>Receivables (Net)</v>
          </cell>
          <cell r="F25">
            <v>1035906468.9299999</v>
          </cell>
        </row>
        <row r="26">
          <cell r="C26" t="str">
            <v>RECEIV</v>
          </cell>
          <cell r="D26" t="str">
            <v>RECEIV</v>
          </cell>
          <cell r="E26" t="str">
            <v>Receivables</v>
          </cell>
          <cell r="F26">
            <v>1035906468.9299999</v>
          </cell>
        </row>
        <row r="27">
          <cell r="C27" t="str">
            <v>CUST_AR</v>
          </cell>
          <cell r="D27" t="str">
            <v>CUST_AR</v>
          </cell>
          <cell r="E27" t="str">
            <v>Customer Accounts Receivable</v>
          </cell>
          <cell r="F27">
            <v>525592337.73000002</v>
          </cell>
        </row>
        <row r="28">
          <cell r="C28" t="str">
            <v>UNBIL_REV</v>
          </cell>
          <cell r="D28" t="str">
            <v>UNBIL_REV</v>
          </cell>
          <cell r="E28" t="str">
            <v>Accrued Unbilled Revenue</v>
          </cell>
          <cell r="F28">
            <v>347003034.66000003</v>
          </cell>
        </row>
        <row r="29">
          <cell r="C29" t="str">
            <v>OAR_TOTAL</v>
          </cell>
          <cell r="D29" t="str">
            <v>OAR_TOTAL</v>
          </cell>
          <cell r="E29" t="str">
            <v>Other Accounts Receivable</v>
          </cell>
          <cell r="F29">
            <v>216185553.88</v>
          </cell>
        </row>
        <row r="30">
          <cell r="C30" t="str">
            <v>ACC_PROV_DA</v>
          </cell>
          <cell r="D30" t="str">
            <v>ACC_PROV_DA</v>
          </cell>
          <cell r="E30" t="str">
            <v>Accum Provision for Doubtful Accounts - Trade</v>
          </cell>
          <cell r="F30">
            <v>-52874457.340000004</v>
          </cell>
        </row>
        <row r="31">
          <cell r="C31" t="str">
            <v>INVENTORY</v>
          </cell>
          <cell r="D31" t="str">
            <v>INVENTORY</v>
          </cell>
          <cell r="E31" t="str">
            <v>Inventory</v>
          </cell>
          <cell r="F31">
            <v>320583640.33999997</v>
          </cell>
        </row>
        <row r="32">
          <cell r="C32" t="str">
            <v>FUEL_INV</v>
          </cell>
          <cell r="D32" t="str">
            <v>FUEL_INV</v>
          </cell>
          <cell r="E32" t="str">
            <v>Fuel Inventory</v>
          </cell>
          <cell r="F32">
            <v>26716936.579999998</v>
          </cell>
        </row>
        <row r="33">
          <cell r="C33" t="str">
            <v>1210020</v>
          </cell>
          <cell r="D33" t="str">
            <v>1210020</v>
          </cell>
          <cell r="E33" t="str">
            <v>Bilateral Gas Inventory</v>
          </cell>
          <cell r="F33">
            <v>20100304.370000001</v>
          </cell>
        </row>
        <row r="34">
          <cell r="C34" t="str">
            <v>1210030</v>
          </cell>
          <cell r="D34" t="str">
            <v>1210030</v>
          </cell>
          <cell r="E34" t="str">
            <v>Bilateral Gas Inventory Imbalance</v>
          </cell>
          <cell r="F34">
            <v>6116457.3700000001</v>
          </cell>
        </row>
        <row r="35">
          <cell r="C35" t="str">
            <v>1211040</v>
          </cell>
          <cell r="D35" t="str">
            <v>1211040</v>
          </cell>
          <cell r="E35" t="str">
            <v>Diesel Fuel</v>
          </cell>
          <cell r="F35">
            <v>350402.31</v>
          </cell>
        </row>
        <row r="36">
          <cell r="C36" t="str">
            <v>1211045</v>
          </cell>
          <cell r="D36" t="str">
            <v>1211045</v>
          </cell>
          <cell r="E36" t="str">
            <v>Propane Fuel</v>
          </cell>
          <cell r="F36">
            <v>142435.07</v>
          </cell>
        </row>
        <row r="37">
          <cell r="C37" t="str">
            <v>1211050</v>
          </cell>
          <cell r="D37" t="str">
            <v>1211050</v>
          </cell>
          <cell r="E37" t="str">
            <v>LSFO Inventory</v>
          </cell>
          <cell r="F37">
            <v>-427.09</v>
          </cell>
        </row>
        <row r="38">
          <cell r="C38" t="str">
            <v>1211055</v>
          </cell>
          <cell r="D38" t="str">
            <v>1211055</v>
          </cell>
          <cell r="E38" t="str">
            <v>DFO Inventory</v>
          </cell>
          <cell r="F38">
            <v>7764.55</v>
          </cell>
        </row>
        <row r="39">
          <cell r="C39" t="str">
            <v>MAT_SUPP</v>
          </cell>
          <cell r="D39" t="str">
            <v>MAT_SUPP</v>
          </cell>
          <cell r="E39" t="str">
            <v>Materials &amp; Supplies</v>
          </cell>
          <cell r="F39">
            <v>293866703.75999999</v>
          </cell>
        </row>
        <row r="40">
          <cell r="C40" t="str">
            <v>1230000</v>
          </cell>
          <cell r="D40" t="str">
            <v>1230000</v>
          </cell>
          <cell r="E40" t="str">
            <v>Initial Entry Stock Balance</v>
          </cell>
          <cell r="F40">
            <v>-4837.01</v>
          </cell>
        </row>
        <row r="41">
          <cell r="C41" t="str">
            <v>1230005</v>
          </cell>
          <cell r="D41" t="str">
            <v>1230005</v>
          </cell>
          <cell r="E41" t="str">
            <v>Contra - Materials and Supplies Inventory</v>
          </cell>
          <cell r="F41">
            <v>-1245853.92</v>
          </cell>
        </row>
        <row r="42">
          <cell r="C42" t="str">
            <v>1230010</v>
          </cell>
          <cell r="D42" t="str">
            <v>1230010</v>
          </cell>
          <cell r="E42" t="str">
            <v>Materials and Supplies Inventory</v>
          </cell>
          <cell r="F42">
            <v>222623097.68000001</v>
          </cell>
        </row>
        <row r="43">
          <cell r="C43" t="str">
            <v>1230011</v>
          </cell>
          <cell r="D43" t="str">
            <v>1230011</v>
          </cell>
          <cell r="E43" t="str">
            <v>Inventory Sales Tax Adjustment</v>
          </cell>
          <cell r="F43">
            <v>19505603.780000001</v>
          </cell>
        </row>
        <row r="44">
          <cell r="C44" t="str">
            <v>1230030</v>
          </cell>
          <cell r="D44" t="str">
            <v>1230030</v>
          </cell>
          <cell r="E44" t="str">
            <v>Direct Access Meter Inventory</v>
          </cell>
          <cell r="F44">
            <v>82980.98</v>
          </cell>
        </row>
        <row r="45">
          <cell r="C45" t="str">
            <v>1232015</v>
          </cell>
          <cell r="D45" t="str">
            <v>1232015</v>
          </cell>
          <cell r="E45" t="str">
            <v>Dry Cask Parts Inventory</v>
          </cell>
          <cell r="F45">
            <v>2284297.59</v>
          </cell>
        </row>
        <row r="46">
          <cell r="C46" t="str">
            <v>1232016</v>
          </cell>
          <cell r="D46" t="str">
            <v>1232016</v>
          </cell>
          <cell r="E46" t="str">
            <v>Fabricated Dry Cask Parts Inventory</v>
          </cell>
          <cell r="F46">
            <v>1232987</v>
          </cell>
        </row>
        <row r="47">
          <cell r="C47" t="str">
            <v>1232020</v>
          </cell>
          <cell r="D47" t="str">
            <v>1232020</v>
          </cell>
          <cell r="E47" t="str">
            <v>Power Transformers Inventory</v>
          </cell>
          <cell r="F47">
            <v>2673615.1800000002</v>
          </cell>
        </row>
        <row r="48">
          <cell r="C48" t="str">
            <v>1232027</v>
          </cell>
          <cell r="D48" t="str">
            <v>1232027</v>
          </cell>
          <cell r="E48" t="str">
            <v>Material &amp; Supplies SONGS Participant Share</v>
          </cell>
          <cell r="F48">
            <v>-3985160.21</v>
          </cell>
        </row>
        <row r="49">
          <cell r="C49" t="str">
            <v>1232035</v>
          </cell>
          <cell r="D49" t="str">
            <v>1232035</v>
          </cell>
          <cell r="E49" t="str">
            <v>3rd Party Freight Clearing</v>
          </cell>
          <cell r="F49">
            <v>437337.12</v>
          </cell>
        </row>
        <row r="50">
          <cell r="C50" t="str">
            <v>1232040</v>
          </cell>
          <cell r="D50" t="str">
            <v>1232040</v>
          </cell>
          <cell r="E50" t="str">
            <v>Material &amp; Supplies - Palo Verde Gen Station</v>
          </cell>
          <cell r="F50">
            <v>21862926.309999999</v>
          </cell>
        </row>
        <row r="51">
          <cell r="C51" t="str">
            <v>1232045</v>
          </cell>
          <cell r="D51" t="str">
            <v>1232045</v>
          </cell>
          <cell r="E51" t="str">
            <v>Material &amp; Supplies-Palo Verdo Inventory Reserve</v>
          </cell>
          <cell r="F51">
            <v>-5300000</v>
          </cell>
        </row>
        <row r="52">
          <cell r="C52" t="str">
            <v>1232050</v>
          </cell>
          <cell r="D52" t="str">
            <v>1232050</v>
          </cell>
          <cell r="E52" t="str">
            <v>Material &amp; Supply - ECS</v>
          </cell>
          <cell r="F52">
            <v>9542759.8399999999</v>
          </cell>
        </row>
        <row r="53">
          <cell r="C53" t="str">
            <v>1232060</v>
          </cell>
          <cell r="D53" t="str">
            <v>1232060</v>
          </cell>
          <cell r="E53" t="str">
            <v>Materials and Supplies Proj Maint Four Corners</v>
          </cell>
          <cell r="F53">
            <v>4663404.7300000004</v>
          </cell>
        </row>
        <row r="54">
          <cell r="C54" t="str">
            <v>1232065</v>
          </cell>
          <cell r="D54" t="str">
            <v>1232065</v>
          </cell>
          <cell r="E54" t="str">
            <v>Materials and Supplies Station Four Corners</v>
          </cell>
          <cell r="F54">
            <v>549048.36</v>
          </cell>
        </row>
        <row r="55">
          <cell r="C55" t="str">
            <v>1232075</v>
          </cell>
          <cell r="D55" t="str">
            <v>1232075</v>
          </cell>
          <cell r="E55" t="str">
            <v>Inventory Adjustment</v>
          </cell>
          <cell r="F55">
            <v>4935317.78</v>
          </cell>
        </row>
        <row r="56">
          <cell r="C56" t="str">
            <v>1232085</v>
          </cell>
          <cell r="D56" t="str">
            <v>1232085</v>
          </cell>
          <cell r="E56" t="str">
            <v>Material &amp; Supplies - Mountainview</v>
          </cell>
          <cell r="F56">
            <v>14009178.550000001</v>
          </cell>
        </row>
        <row r="57">
          <cell r="C57" t="str">
            <v>TRD_PR_AST</v>
          </cell>
          <cell r="D57" t="str">
            <v>TRD_PR_AST</v>
          </cell>
          <cell r="E57" t="str">
            <v>Derivative Assets - Short-term</v>
          </cell>
          <cell r="F57">
            <v>160480056.33000001</v>
          </cell>
        </row>
        <row r="58">
          <cell r="C58" t="str">
            <v>1203010</v>
          </cell>
          <cell r="D58" t="str">
            <v>1203010</v>
          </cell>
          <cell r="E58" t="str">
            <v>Pwr ES&amp;M Futures, Forwards, &amp; Swaps - ST</v>
          </cell>
          <cell r="F58">
            <v>1347296.88</v>
          </cell>
        </row>
        <row r="59">
          <cell r="C59" t="str">
            <v>1203015</v>
          </cell>
          <cell r="D59" t="str">
            <v>1203015</v>
          </cell>
          <cell r="E59" t="str">
            <v>Gas Forward Physical - ST</v>
          </cell>
          <cell r="F59">
            <v>9545193.8399999999</v>
          </cell>
        </row>
        <row r="60">
          <cell r="C60" t="str">
            <v>1203600</v>
          </cell>
          <cell r="D60" t="str">
            <v>1203600</v>
          </cell>
          <cell r="E60" t="str">
            <v>ES&amp;M Power Option Premiums - ST</v>
          </cell>
        </row>
        <row r="61">
          <cell r="C61" t="str">
            <v>1203610</v>
          </cell>
          <cell r="D61" t="str">
            <v>1203610</v>
          </cell>
          <cell r="E61" t="str">
            <v>ES&amp;M Gas Option Premiums - ST</v>
          </cell>
          <cell r="F61">
            <v>76084206.959999993</v>
          </cell>
        </row>
        <row r="62">
          <cell r="C62" t="str">
            <v>1203620</v>
          </cell>
          <cell r="D62" t="str">
            <v>1203620</v>
          </cell>
          <cell r="E62" t="str">
            <v>ES&amp;M Congestion Revenue - MTM ST</v>
          </cell>
          <cell r="F62">
            <v>73503358.650000006</v>
          </cell>
        </row>
        <row r="63">
          <cell r="C63" t="str">
            <v>REG_ASSET</v>
          </cell>
          <cell r="D63" t="str">
            <v>REG_ASSET</v>
          </cell>
          <cell r="E63" t="str">
            <v>Regulatory Assets - ST</v>
          </cell>
          <cell r="F63">
            <v>120338896.56999999</v>
          </cell>
        </row>
        <row r="64">
          <cell r="C64" t="str">
            <v>BAL_ACCT</v>
          </cell>
          <cell r="D64" t="str">
            <v>BAL_ACCT</v>
          </cell>
          <cell r="E64" t="str">
            <v>Balancing Accounts</v>
          </cell>
          <cell r="F64">
            <v>93597050.790000007</v>
          </cell>
        </row>
        <row r="65">
          <cell r="C65" t="str">
            <v>1412010</v>
          </cell>
          <cell r="D65" t="str">
            <v>1412010</v>
          </cell>
          <cell r="E65" t="str">
            <v>Energy Resource Recovery Account P9038</v>
          </cell>
          <cell r="F65">
            <v>0</v>
          </cell>
        </row>
        <row r="66">
          <cell r="C66" t="str">
            <v>1412020</v>
          </cell>
          <cell r="D66" t="str">
            <v>1412020</v>
          </cell>
          <cell r="E66" t="str">
            <v>Advanced Meter Infrastructure Memo Account P9036</v>
          </cell>
          <cell r="F66">
            <v>0</v>
          </cell>
        </row>
        <row r="67">
          <cell r="C67" t="str">
            <v>1412022</v>
          </cell>
          <cell r="D67" t="str">
            <v>1412022</v>
          </cell>
          <cell r="E67" t="str">
            <v>SmartConnect Balancing Account P9086</v>
          </cell>
        </row>
        <row r="68">
          <cell r="C68" t="str">
            <v>1412025</v>
          </cell>
          <cell r="D68" t="str">
            <v>1412025</v>
          </cell>
          <cell r="E68" t="str">
            <v>Advanced Meter and Demand Memo Account P9037</v>
          </cell>
          <cell r="F68">
            <v>0</v>
          </cell>
        </row>
        <row r="69">
          <cell r="C69" t="str">
            <v>1412035</v>
          </cell>
          <cell r="D69" t="str">
            <v>1412035</v>
          </cell>
          <cell r="E69" t="str">
            <v>Family Energy Rate Assistance Balancing Acct P9008</v>
          </cell>
          <cell r="F69">
            <v>0</v>
          </cell>
        </row>
        <row r="70">
          <cell r="C70" t="str">
            <v>1412040</v>
          </cell>
          <cell r="D70" t="str">
            <v>1412040</v>
          </cell>
          <cell r="E70" t="str">
            <v>Quarterly Compliance Filings Memo Account P9059</v>
          </cell>
          <cell r="F70">
            <v>0</v>
          </cell>
        </row>
        <row r="71">
          <cell r="C71" t="str">
            <v>1412110</v>
          </cell>
          <cell r="D71" t="str">
            <v>1412110</v>
          </cell>
          <cell r="E71" t="str">
            <v>Base Revenue Balancing Account - Distrib P9019</v>
          </cell>
          <cell r="F71">
            <v>0</v>
          </cell>
        </row>
        <row r="72">
          <cell r="C72" t="str">
            <v>1412115</v>
          </cell>
          <cell r="D72" t="str">
            <v>1412115</v>
          </cell>
          <cell r="E72" t="str">
            <v>Base Revenue Balancing Account - Generation P9020</v>
          </cell>
          <cell r="F72">
            <v>0</v>
          </cell>
        </row>
        <row r="73">
          <cell r="C73" t="str">
            <v>1412125</v>
          </cell>
          <cell r="D73" t="str">
            <v>1412125</v>
          </cell>
          <cell r="E73" t="str">
            <v>Late Payment Balancing Account P9029</v>
          </cell>
          <cell r="F73">
            <v>0</v>
          </cell>
        </row>
        <row r="74">
          <cell r="C74" t="str">
            <v>1412130</v>
          </cell>
          <cell r="D74" t="str">
            <v>1412130</v>
          </cell>
          <cell r="E74" t="str">
            <v>Gross Revenue Sharing Tracking Account P9023</v>
          </cell>
        </row>
        <row r="75">
          <cell r="C75" t="str">
            <v>1412135</v>
          </cell>
          <cell r="D75" t="str">
            <v>1412135</v>
          </cell>
          <cell r="E75" t="str">
            <v>Agricultural Line Extension Memo Account P9018</v>
          </cell>
          <cell r="F75">
            <v>0</v>
          </cell>
        </row>
        <row r="76">
          <cell r="C76" t="str">
            <v>1412160</v>
          </cell>
          <cell r="D76" t="str">
            <v>1412160</v>
          </cell>
          <cell r="E76" t="str">
            <v>Mohave Balancing Account P9024</v>
          </cell>
          <cell r="F76">
            <v>0</v>
          </cell>
        </row>
        <row r="77">
          <cell r="C77" t="str">
            <v>1412165</v>
          </cell>
          <cell r="D77" t="str">
            <v>1412165</v>
          </cell>
          <cell r="E77" t="str">
            <v>Mohave Benefits Balancing Account P9025</v>
          </cell>
          <cell r="F77">
            <v>0</v>
          </cell>
        </row>
        <row r="78">
          <cell r="C78" t="str">
            <v>1412170</v>
          </cell>
          <cell r="D78" t="str">
            <v>1412170</v>
          </cell>
          <cell r="E78" t="str">
            <v>PBOP Balancing Account P9026</v>
          </cell>
          <cell r="F78">
            <v>0</v>
          </cell>
        </row>
        <row r="79">
          <cell r="C79" t="str">
            <v>1412175</v>
          </cell>
          <cell r="D79" t="str">
            <v>1412175</v>
          </cell>
          <cell r="E79" t="str">
            <v>Pension Balancing Account P9027</v>
          </cell>
          <cell r="F79">
            <v>0</v>
          </cell>
        </row>
        <row r="80">
          <cell r="C80" t="str">
            <v>1412180</v>
          </cell>
          <cell r="D80" t="str">
            <v>1412180</v>
          </cell>
          <cell r="E80" t="str">
            <v>Results Sharing Balancing Account P9028</v>
          </cell>
          <cell r="F80">
            <v>0</v>
          </cell>
        </row>
        <row r="81">
          <cell r="C81" t="str">
            <v>1412310</v>
          </cell>
          <cell r="D81" t="str">
            <v>1412310</v>
          </cell>
          <cell r="E81" t="str">
            <v>Reliability Service Balancing Account P9065</v>
          </cell>
        </row>
        <row r="82">
          <cell r="C82" t="str">
            <v>1412315</v>
          </cell>
          <cell r="D82" t="str">
            <v>1412315</v>
          </cell>
          <cell r="E82" t="str">
            <v>Transmission Access Balancing Account P9063</v>
          </cell>
          <cell r="F82">
            <v>0</v>
          </cell>
        </row>
        <row r="83">
          <cell r="C83" t="str">
            <v>1412415</v>
          </cell>
          <cell r="D83" t="str">
            <v>1412415</v>
          </cell>
          <cell r="E83" t="str">
            <v>Hazardous Waste Balancing Account P9073</v>
          </cell>
          <cell r="F83">
            <v>2153160.13</v>
          </cell>
        </row>
        <row r="84">
          <cell r="C84" t="str">
            <v>1412420</v>
          </cell>
          <cell r="D84" t="str">
            <v>1412420</v>
          </cell>
          <cell r="E84" t="str">
            <v>Catastrophic Event Memo Account ST P9070</v>
          </cell>
          <cell r="F84">
            <v>0</v>
          </cell>
        </row>
        <row r="85">
          <cell r="C85" t="str">
            <v>1412510</v>
          </cell>
          <cell r="D85" t="str">
            <v>1412510</v>
          </cell>
          <cell r="E85" t="str">
            <v>Nuclear Decommissioning Adjustment Mechanism P9066</v>
          </cell>
          <cell r="F85">
            <v>61202.15</v>
          </cell>
        </row>
        <row r="86">
          <cell r="C86" t="str">
            <v>1412515</v>
          </cell>
          <cell r="D86" t="str">
            <v>1412515</v>
          </cell>
          <cell r="E86" t="str">
            <v>CARE Balancing Account P9076</v>
          </cell>
          <cell r="F86">
            <v>0</v>
          </cell>
        </row>
        <row r="87">
          <cell r="C87" t="str">
            <v>1412520</v>
          </cell>
          <cell r="D87" t="str">
            <v>1412520</v>
          </cell>
          <cell r="E87" t="str">
            <v>Public Purpose Program Adj Mechanism - CPUC P9080</v>
          </cell>
        </row>
        <row r="88">
          <cell r="C88" t="str">
            <v>1412525</v>
          </cell>
          <cell r="D88" t="str">
            <v>1412525</v>
          </cell>
          <cell r="E88" t="str">
            <v>Public Purpose Program Adj Mechanism - PGC P9081</v>
          </cell>
        </row>
        <row r="89">
          <cell r="C89" t="str">
            <v>1412610</v>
          </cell>
          <cell r="D89" t="str">
            <v>1412610</v>
          </cell>
          <cell r="E89" t="str">
            <v>Base Performance Memo Account P9044</v>
          </cell>
          <cell r="F89">
            <v>0</v>
          </cell>
        </row>
        <row r="90">
          <cell r="C90" t="str">
            <v>1412620</v>
          </cell>
          <cell r="D90" t="str">
            <v>1412620</v>
          </cell>
          <cell r="E90" t="str">
            <v>Project Development Memo Account P9031</v>
          </cell>
          <cell r="F90">
            <v>0</v>
          </cell>
        </row>
        <row r="91">
          <cell r="C91" t="str">
            <v>1412665</v>
          </cell>
          <cell r="D91" t="str">
            <v>1412665</v>
          </cell>
          <cell r="E91" t="str">
            <v>DOE litigation Memo Account</v>
          </cell>
          <cell r="F91">
            <v>0</v>
          </cell>
        </row>
        <row r="92">
          <cell r="C92" t="str">
            <v>1412685</v>
          </cell>
          <cell r="D92" t="str">
            <v>1412685</v>
          </cell>
          <cell r="E92" t="str">
            <v>New System Gen Memorandum Account P9047</v>
          </cell>
          <cell r="F92">
            <v>0</v>
          </cell>
        </row>
        <row r="93">
          <cell r="C93" t="str">
            <v>1412690</v>
          </cell>
          <cell r="D93" t="str">
            <v>1412690</v>
          </cell>
          <cell r="E93" t="str">
            <v>New System Gen Balancing Account</v>
          </cell>
          <cell r="F93">
            <v>41754652.280000001</v>
          </cell>
        </row>
        <row r="94">
          <cell r="C94" t="str">
            <v>1412695</v>
          </cell>
          <cell r="D94" t="str">
            <v>1412695</v>
          </cell>
          <cell r="E94" t="str">
            <v>CWIP Balancing Account</v>
          </cell>
          <cell r="F94">
            <v>0</v>
          </cell>
        </row>
        <row r="95">
          <cell r="C95" t="str">
            <v>1412705</v>
          </cell>
          <cell r="D95" t="str">
            <v>1412705</v>
          </cell>
          <cell r="E95" t="str">
            <v>Hazardous Waste Memo Account P9089</v>
          </cell>
          <cell r="F95">
            <v>0</v>
          </cell>
        </row>
        <row r="96">
          <cell r="C96" t="str">
            <v>1412710</v>
          </cell>
          <cell r="D96" t="str">
            <v>1412710</v>
          </cell>
          <cell r="E96" t="str">
            <v>MRTU Memo Account P9090</v>
          </cell>
          <cell r="F96">
            <v>0</v>
          </cell>
        </row>
        <row r="97">
          <cell r="C97" t="str">
            <v>1412715</v>
          </cell>
          <cell r="D97" t="str">
            <v>1412715</v>
          </cell>
          <cell r="E97" t="str">
            <v>Clean Tech Gen Balancing Account</v>
          </cell>
          <cell r="F97">
            <v>0</v>
          </cell>
        </row>
        <row r="98">
          <cell r="C98" t="str">
            <v>1412730</v>
          </cell>
          <cell r="D98" t="str">
            <v>1412730</v>
          </cell>
          <cell r="E98" t="str">
            <v>Financial Reporting Regulatory</v>
          </cell>
          <cell r="F98">
            <v>-588036.75</v>
          </cell>
        </row>
        <row r="99">
          <cell r="C99" t="str">
            <v>1412735</v>
          </cell>
          <cell r="D99" t="str">
            <v>1412735</v>
          </cell>
          <cell r="E99" t="str">
            <v>Misc Balancing Account Activity</v>
          </cell>
          <cell r="F99">
            <v>1523465.93</v>
          </cell>
        </row>
        <row r="100">
          <cell r="C100" t="str">
            <v>1412740</v>
          </cell>
          <cell r="D100" t="str">
            <v>1412740</v>
          </cell>
          <cell r="E100" t="str">
            <v>GCAC Regulatory Asset</v>
          </cell>
          <cell r="F100">
            <v>0</v>
          </cell>
        </row>
        <row r="101">
          <cell r="C101" t="str">
            <v>1412745</v>
          </cell>
          <cell r="D101" t="str">
            <v>1412745</v>
          </cell>
          <cell r="E101" t="str">
            <v>DSM Amort-Related Asset Acct</v>
          </cell>
          <cell r="F101">
            <v>51642810</v>
          </cell>
        </row>
        <row r="102">
          <cell r="C102" t="str">
            <v>1412750</v>
          </cell>
          <cell r="D102" t="str">
            <v>1412750</v>
          </cell>
          <cell r="E102" t="str">
            <v>DSM Amort Contra Asset Acct</v>
          </cell>
          <cell r="F102">
            <v>-51642810</v>
          </cell>
        </row>
        <row r="103">
          <cell r="C103" t="str">
            <v>1412760</v>
          </cell>
          <cell r="D103" t="str">
            <v>1412760</v>
          </cell>
          <cell r="E103" t="str">
            <v>Regulatory Balancing Account-Contra</v>
          </cell>
          <cell r="F103">
            <v>0</v>
          </cell>
        </row>
        <row r="104">
          <cell r="C104" t="str">
            <v>1412770</v>
          </cell>
          <cell r="D104" t="str">
            <v>1412770</v>
          </cell>
          <cell r="E104" t="str">
            <v>Solar Photovoltaic Program Memo Account P9099</v>
          </cell>
          <cell r="F104">
            <v>0</v>
          </cell>
        </row>
        <row r="105">
          <cell r="C105" t="str">
            <v>1412772</v>
          </cell>
          <cell r="D105" t="str">
            <v>1412772</v>
          </cell>
          <cell r="E105" t="str">
            <v>Solar Photovoltaic Program BA P9099</v>
          </cell>
        </row>
        <row r="106">
          <cell r="C106" t="str">
            <v>1412775</v>
          </cell>
          <cell r="D106" t="str">
            <v>1412775</v>
          </cell>
          <cell r="E106" t="str">
            <v>Long-Term Procurement Technical Assist MA P9102</v>
          </cell>
          <cell r="F106">
            <v>0</v>
          </cell>
        </row>
        <row r="107">
          <cell r="C107" t="str">
            <v>1412780</v>
          </cell>
          <cell r="D107" t="str">
            <v>1412780</v>
          </cell>
          <cell r="E107" t="str">
            <v>Medical Balancing Account</v>
          </cell>
          <cell r="F107">
            <v>0</v>
          </cell>
        </row>
        <row r="108">
          <cell r="C108" t="str">
            <v>1412790</v>
          </cell>
          <cell r="D108" t="str">
            <v>1412790</v>
          </cell>
          <cell r="E108" t="str">
            <v>Palo Verde O&amp;M P9107</v>
          </cell>
        </row>
        <row r="109">
          <cell r="C109" t="str">
            <v>1412800</v>
          </cell>
          <cell r="D109" t="str">
            <v>1412800</v>
          </cell>
          <cell r="E109" t="str">
            <v>Community Choice Aggr Implementation Cost Bal Acct</v>
          </cell>
        </row>
        <row r="110">
          <cell r="C110" t="str">
            <v>1412805</v>
          </cell>
          <cell r="D110" t="str">
            <v>1412805</v>
          </cell>
          <cell r="E110" t="str">
            <v>Steam Generator Removal and Disposal  B/A</v>
          </cell>
        </row>
        <row r="111">
          <cell r="C111" t="str">
            <v>1412810</v>
          </cell>
          <cell r="D111" t="str">
            <v>1412810</v>
          </cell>
          <cell r="E111" t="str">
            <v>Steam Generator Replacement  B/A</v>
          </cell>
        </row>
        <row r="112">
          <cell r="C112" t="str">
            <v>B141PPG</v>
          </cell>
          <cell r="D112" t="str">
            <v>B141PPG</v>
          </cell>
          <cell r="E112" t="str">
            <v>Public Purpose Group RECALSS</v>
          </cell>
          <cell r="F112">
            <v>48692607.049999997</v>
          </cell>
        </row>
        <row r="113">
          <cell r="C113" t="str">
            <v>B14ERRA</v>
          </cell>
          <cell r="D113" t="str">
            <v>B14ERRA</v>
          </cell>
          <cell r="E113" t="str">
            <v>ERRA Group RECLASS</v>
          </cell>
          <cell r="F113">
            <v>0</v>
          </cell>
        </row>
        <row r="114">
          <cell r="C114" t="str">
            <v>B14FERC</v>
          </cell>
          <cell r="D114" t="str">
            <v>B14FERC</v>
          </cell>
          <cell r="E114" t="str">
            <v>FERC Group RECLASS - Balancing Account</v>
          </cell>
        </row>
        <row r="115">
          <cell r="C115" t="str">
            <v>B1BRRBA</v>
          </cell>
          <cell r="D115" t="str">
            <v>B1BRRBA</v>
          </cell>
          <cell r="E115" t="str">
            <v>BRRBA Group RECLASS</v>
          </cell>
        </row>
        <row r="116">
          <cell r="C116" t="str">
            <v>OTHER_REG</v>
          </cell>
          <cell r="D116" t="str">
            <v>OTHER_REG</v>
          </cell>
          <cell r="E116" t="str">
            <v>Other Regulatory Asset</v>
          </cell>
          <cell r="F116">
            <v>26741845.780000001</v>
          </cell>
        </row>
        <row r="117">
          <cell r="C117" t="str">
            <v>1451040</v>
          </cell>
          <cell r="D117" t="str">
            <v>1451040</v>
          </cell>
          <cell r="E117" t="str">
            <v>Bilateral Power &amp; Gas Fin Instruments - ST</v>
          </cell>
          <cell r="F117">
            <v>17588712.02</v>
          </cell>
        </row>
        <row r="118">
          <cell r="C118" t="str">
            <v>1451045</v>
          </cell>
          <cell r="D118" t="str">
            <v>1451045</v>
          </cell>
          <cell r="E118" t="str">
            <v>Financial Reporting Regulatory Contra</v>
          </cell>
          <cell r="F118">
            <v>-13000000</v>
          </cell>
        </row>
        <row r="119">
          <cell r="C119" t="str">
            <v>1451055</v>
          </cell>
          <cell r="D119" t="str">
            <v>1451055</v>
          </cell>
          <cell r="E119" t="str">
            <v>Def Proceeds FTR Acquisitions</v>
          </cell>
          <cell r="F119">
            <v>0</v>
          </cell>
        </row>
        <row r="120">
          <cell r="C120" t="str">
            <v>1451060</v>
          </cell>
          <cell r="D120" t="str">
            <v>1451060</v>
          </cell>
          <cell r="E120" t="str">
            <v>Exchange Energy</v>
          </cell>
          <cell r="F120">
            <v>758728.54</v>
          </cell>
        </row>
        <row r="121">
          <cell r="C121" t="str">
            <v>1451066</v>
          </cell>
          <cell r="D121" t="str">
            <v>1451066</v>
          </cell>
          <cell r="E121" t="str">
            <v>Misc Balancing Account Activity</v>
          </cell>
          <cell r="F121">
            <v>635055.22</v>
          </cell>
        </row>
        <row r="122">
          <cell r="C122" t="str">
            <v>1451075</v>
          </cell>
          <cell r="D122" t="str">
            <v>1451075</v>
          </cell>
          <cell r="E122" t="str">
            <v>Health &amp; Safety Reward</v>
          </cell>
          <cell r="F122">
            <v>13000000</v>
          </cell>
        </row>
        <row r="123">
          <cell r="C123" t="str">
            <v>1451085</v>
          </cell>
          <cell r="D123" t="str">
            <v>1451085</v>
          </cell>
          <cell r="E123" t="str">
            <v>Purch Pwr Settlment-Short Term</v>
          </cell>
          <cell r="F123">
            <v>0</v>
          </cell>
        </row>
        <row r="124">
          <cell r="C124" t="str">
            <v>1451130</v>
          </cell>
          <cell r="D124" t="str">
            <v>1451130</v>
          </cell>
          <cell r="E124" t="str">
            <v>Regulatory Asset - Short Term</v>
          </cell>
          <cell r="F124">
            <v>7759350</v>
          </cell>
        </row>
        <row r="125">
          <cell r="C125" t="str">
            <v>INVES_ST</v>
          </cell>
          <cell r="D125" t="str">
            <v>INVES_ST</v>
          </cell>
          <cell r="E125" t="str">
            <v>Short-term Investments</v>
          </cell>
          <cell r="F125">
            <v>9000000</v>
          </cell>
        </row>
        <row r="126">
          <cell r="C126" t="str">
            <v>1060010</v>
          </cell>
          <cell r="D126" t="str">
            <v>1060010</v>
          </cell>
          <cell r="E126" t="str">
            <v>Short-Term Investments</v>
          </cell>
          <cell r="F126">
            <v>9000000</v>
          </cell>
        </row>
        <row r="127">
          <cell r="C127" t="str">
            <v>PR_CUR_AST_TOT</v>
          </cell>
          <cell r="D127" t="str">
            <v>PR_CUR_AST_TOT</v>
          </cell>
          <cell r="E127" t="str">
            <v>Prepayments and other current assets</v>
          </cell>
          <cell r="F127">
            <v>88023164.060000002</v>
          </cell>
        </row>
        <row r="128">
          <cell r="C128" t="str">
            <v>MISC_CUR_AST</v>
          </cell>
          <cell r="D128" t="str">
            <v>MISC_CUR_AST</v>
          </cell>
          <cell r="E128" t="str">
            <v>Miscellaneous current and accrued assets</v>
          </cell>
          <cell r="F128">
            <v>40879403.799999997</v>
          </cell>
        </row>
        <row r="129">
          <cell r="C129" t="str">
            <v>1181010</v>
          </cell>
          <cell r="D129" t="str">
            <v>1181010</v>
          </cell>
          <cell r="E129" t="str">
            <v>Miscellaneous Current Assets</v>
          </cell>
          <cell r="F129">
            <v>5536208.0899999999</v>
          </cell>
        </row>
        <row r="130">
          <cell r="C130" t="str">
            <v>1181030</v>
          </cell>
          <cell r="D130" t="str">
            <v>1181030</v>
          </cell>
          <cell r="E130" t="str">
            <v>Purchased Power Settlement WAPA-Short Term</v>
          </cell>
          <cell r="F130">
            <v>1890000</v>
          </cell>
        </row>
        <row r="131">
          <cell r="C131" t="str">
            <v>1181040</v>
          </cell>
          <cell r="D131" t="str">
            <v>1181040</v>
          </cell>
          <cell r="E131" t="str">
            <v>Current Portion of Reclaim Trading Credits (RTC)</v>
          </cell>
          <cell r="F131">
            <v>1150108.8700000001</v>
          </cell>
        </row>
        <row r="132">
          <cell r="C132" t="str">
            <v>1181050</v>
          </cell>
          <cell r="D132" t="str">
            <v>1181050</v>
          </cell>
          <cell r="E132" t="str">
            <v>Prepaid IncomeTaxes - Acct 2512020</v>
          </cell>
          <cell r="F132">
            <v>32516912</v>
          </cell>
        </row>
        <row r="133">
          <cell r="C133" t="str">
            <v>1181055</v>
          </cell>
          <cell r="D133" t="str">
            <v>1181055</v>
          </cell>
          <cell r="E133" t="str">
            <v>Suspense - Labor Accrual Reversal</v>
          </cell>
          <cell r="F133">
            <v>-79320.63</v>
          </cell>
        </row>
        <row r="134">
          <cell r="C134" t="str">
            <v>1181065</v>
          </cell>
          <cell r="D134" t="str">
            <v>1181065</v>
          </cell>
          <cell r="E134" t="str">
            <v>FIN 48 Presentation</v>
          </cell>
          <cell r="F134">
            <v>0</v>
          </cell>
        </row>
        <row r="135">
          <cell r="C135" t="str">
            <v>1181066</v>
          </cell>
          <cell r="D135" t="str">
            <v>1181066</v>
          </cell>
          <cell r="E135" t="str">
            <v>income Tax Reserve - FERC Reporting</v>
          </cell>
          <cell r="F135">
            <v>0</v>
          </cell>
        </row>
        <row r="136">
          <cell r="C136" t="str">
            <v>1181070</v>
          </cell>
          <cell r="D136" t="str">
            <v>1181070</v>
          </cell>
          <cell r="E136" t="str">
            <v>Suspense - Catalina Fuel</v>
          </cell>
          <cell r="F136">
            <v>1453.44</v>
          </cell>
        </row>
        <row r="137">
          <cell r="C137" t="str">
            <v>1181075</v>
          </cell>
          <cell r="D137" t="str">
            <v>1181075</v>
          </cell>
          <cell r="E137" t="str">
            <v>Suspense - Labor Error</v>
          </cell>
          <cell r="F137">
            <v>-135957.97</v>
          </cell>
        </row>
        <row r="138">
          <cell r="C138" t="str">
            <v>1181105</v>
          </cell>
          <cell r="D138" t="str">
            <v>1181105</v>
          </cell>
          <cell r="E138" t="str">
            <v>Deferred Debits-TSP DOE Billing</v>
          </cell>
        </row>
        <row r="139">
          <cell r="C139" t="str">
            <v>PR_PD_EXP</v>
          </cell>
          <cell r="D139" t="str">
            <v>PR_PD_EXP</v>
          </cell>
          <cell r="E139" t="str">
            <v>Prepaid Expenses-ST</v>
          </cell>
          <cell r="F139">
            <v>47143760.259999998</v>
          </cell>
        </row>
        <row r="140">
          <cell r="C140" t="str">
            <v>1160010</v>
          </cell>
          <cell r="D140" t="str">
            <v>1160010</v>
          </cell>
          <cell r="E140" t="str">
            <v>Prepaid Rent - ST</v>
          </cell>
          <cell r="F140">
            <v>70365.47</v>
          </cell>
        </row>
        <row r="141">
          <cell r="C141" t="str">
            <v>1160025</v>
          </cell>
          <cell r="D141" t="str">
            <v>1160025</v>
          </cell>
          <cell r="E141" t="str">
            <v>Prepaid Lease - Telecom</v>
          </cell>
          <cell r="F141">
            <v>127793.05</v>
          </cell>
        </row>
        <row r="142">
          <cell r="C142" t="str">
            <v>1160045</v>
          </cell>
          <cell r="D142" t="str">
            <v>1160045</v>
          </cell>
          <cell r="E142" t="str">
            <v>Prepaid Insurance</v>
          </cell>
          <cell r="F142">
            <v>21090306.629999999</v>
          </cell>
        </row>
        <row r="143">
          <cell r="C143" t="str">
            <v>1160050</v>
          </cell>
          <cell r="D143" t="str">
            <v>1160050</v>
          </cell>
          <cell r="E143" t="str">
            <v>Prepaid Marketing Expense</v>
          </cell>
          <cell r="F143">
            <v>2150139.73</v>
          </cell>
        </row>
        <row r="144">
          <cell r="C144" t="str">
            <v>1160062</v>
          </cell>
          <cell r="D144" t="str">
            <v>1160062</v>
          </cell>
          <cell r="E144" t="str">
            <v>Prepaid Sales Tax - State, County &amp; City</v>
          </cell>
          <cell r="F144">
            <v>49195.14</v>
          </cell>
        </row>
        <row r="145">
          <cell r="C145" t="str">
            <v>1160075</v>
          </cell>
          <cell r="D145" t="str">
            <v>1160075</v>
          </cell>
          <cell r="E145" t="str">
            <v>Prepaid Flexible Spending Acct Costs (DCRA/HCRA)</v>
          </cell>
          <cell r="F145">
            <v>2266679.9</v>
          </cell>
        </row>
        <row r="146">
          <cell r="C146" t="str">
            <v>1160077</v>
          </cell>
          <cell r="D146" t="str">
            <v>1160077</v>
          </cell>
          <cell r="E146" t="str">
            <v>Kaiser Imprest Account</v>
          </cell>
        </row>
        <row r="147">
          <cell r="C147" t="str">
            <v>1160082</v>
          </cell>
          <cell r="D147" t="str">
            <v>1160082</v>
          </cell>
          <cell r="E147" t="str">
            <v>Prepaid Invoices - 4 Corners APS</v>
          </cell>
          <cell r="F147">
            <v>2737735.9</v>
          </cell>
        </row>
        <row r="148">
          <cell r="C148" t="str">
            <v>1160083</v>
          </cell>
          <cell r="D148" t="str">
            <v>1160083</v>
          </cell>
          <cell r="E148" t="str">
            <v>Prepaid Invoices - Non-Reconciliation Account</v>
          </cell>
          <cell r="F148">
            <v>-0.02</v>
          </cell>
        </row>
        <row r="149">
          <cell r="C149" t="str">
            <v>1160085</v>
          </cell>
          <cell r="D149" t="str">
            <v>1160085</v>
          </cell>
          <cell r="E149" t="str">
            <v>Prepaid Postage</v>
          </cell>
          <cell r="F149">
            <v>-59198.13</v>
          </cell>
        </row>
        <row r="150">
          <cell r="C150" t="str">
            <v>1160087</v>
          </cell>
          <cell r="D150" t="str">
            <v>1160087</v>
          </cell>
          <cell r="E150" t="str">
            <v>Prepaid Invoices - Reconciliation Account</v>
          </cell>
          <cell r="F150">
            <v>329757.25</v>
          </cell>
        </row>
        <row r="151">
          <cell r="C151" t="str">
            <v>1160090</v>
          </cell>
          <cell r="D151" t="str">
            <v>1160090</v>
          </cell>
          <cell r="E151" t="str">
            <v>Miscellaneous Prepaid Expenses</v>
          </cell>
          <cell r="F151">
            <v>1467935.9</v>
          </cell>
        </row>
        <row r="152">
          <cell r="C152" t="str">
            <v>1160095</v>
          </cell>
          <cell r="D152" t="str">
            <v>1160095</v>
          </cell>
          <cell r="E152" t="str">
            <v>Prepaid Transmission Line License-Morongo</v>
          </cell>
          <cell r="F152">
            <v>1598282</v>
          </cell>
        </row>
        <row r="153">
          <cell r="C153" t="str">
            <v>1160110</v>
          </cell>
          <cell r="D153" t="str">
            <v>1160110</v>
          </cell>
          <cell r="E153" t="str">
            <v>Prepaid Air/Water Permit</v>
          </cell>
          <cell r="F153">
            <v>5479.42</v>
          </cell>
        </row>
        <row r="154">
          <cell r="C154" t="str">
            <v>1160125</v>
          </cell>
          <cell r="D154" t="str">
            <v>1160125</v>
          </cell>
          <cell r="E154" t="str">
            <v>Prepaid Ad Valorem Taxes - CA</v>
          </cell>
          <cell r="F154">
            <v>1201715.1499999999</v>
          </cell>
        </row>
        <row r="155">
          <cell r="C155" t="str">
            <v>1160128</v>
          </cell>
          <cell r="D155" t="str">
            <v>1160128</v>
          </cell>
          <cell r="E155" t="str">
            <v>Prepaid Property Taxes - AZ</v>
          </cell>
        </row>
        <row r="156">
          <cell r="C156" t="str">
            <v>1160130</v>
          </cell>
          <cell r="D156" t="str">
            <v>1160130</v>
          </cell>
          <cell r="E156" t="str">
            <v>Prepaid Property Taxes - NV</v>
          </cell>
          <cell r="F156">
            <v>148970.35</v>
          </cell>
        </row>
        <row r="157">
          <cell r="C157" t="str">
            <v>1160133</v>
          </cell>
          <cell r="D157" t="str">
            <v>1160133</v>
          </cell>
          <cell r="E157" t="str">
            <v>Prepaid Property Taxes - NM</v>
          </cell>
        </row>
        <row r="158">
          <cell r="C158" t="str">
            <v>1160135</v>
          </cell>
          <cell r="D158" t="str">
            <v>1160135</v>
          </cell>
          <cell r="E158" t="str">
            <v>Prepaid Ins-Ex Ret-Inc Con-KPL</v>
          </cell>
          <cell r="F158">
            <v>1288852.48</v>
          </cell>
        </row>
        <row r="159">
          <cell r="C159" t="str">
            <v>1160140</v>
          </cell>
          <cell r="D159" t="str">
            <v>1160140</v>
          </cell>
          <cell r="E159" t="str">
            <v>Prepaid Ins-1985 Exec Def-KPL</v>
          </cell>
          <cell r="F159">
            <v>587563.86</v>
          </cell>
        </row>
        <row r="160">
          <cell r="C160" t="str">
            <v>1160145</v>
          </cell>
          <cell r="D160" t="str">
            <v>1160145</v>
          </cell>
          <cell r="E160" t="str">
            <v>Prepaid Ins-1985 Dir Def-KPL</v>
          </cell>
          <cell r="F160">
            <v>94869</v>
          </cell>
        </row>
        <row r="161">
          <cell r="C161" t="str">
            <v>1160150</v>
          </cell>
          <cell r="D161" t="str">
            <v>1160150</v>
          </cell>
          <cell r="E161" t="str">
            <v>Prepaid Ins-Dir Ret-KPL</v>
          </cell>
          <cell r="F161">
            <v>238867</v>
          </cell>
        </row>
        <row r="162">
          <cell r="C162" t="str">
            <v>1160155</v>
          </cell>
          <cell r="D162" t="str">
            <v>1160155</v>
          </cell>
          <cell r="E162" t="str">
            <v>Prepaid Ins-1981 Exec Def-KPL</v>
          </cell>
          <cell r="F162">
            <v>212588.14</v>
          </cell>
        </row>
        <row r="163">
          <cell r="C163" t="str">
            <v>1160160</v>
          </cell>
          <cell r="D163" t="str">
            <v>1160160</v>
          </cell>
          <cell r="E163" t="str">
            <v>Prepaid Ins-Exec Retire/Surv</v>
          </cell>
          <cell r="F163">
            <v>374038.27</v>
          </cell>
        </row>
        <row r="164">
          <cell r="C164" t="str">
            <v>1160165</v>
          </cell>
          <cell r="D164" t="str">
            <v>1160165</v>
          </cell>
          <cell r="E164" t="str">
            <v>Prepaid Ins-85 Ex Ret/Sec 415</v>
          </cell>
          <cell r="F164">
            <v>592626.75</v>
          </cell>
        </row>
        <row r="165">
          <cell r="C165" t="str">
            <v>1160170</v>
          </cell>
          <cell r="D165" t="str">
            <v>1160170</v>
          </cell>
          <cell r="E165" t="str">
            <v>Prepaid WECC Statutory Costs</v>
          </cell>
          <cell r="F165">
            <v>4774160.18</v>
          </cell>
        </row>
        <row r="166">
          <cell r="C166" t="str">
            <v>1160180</v>
          </cell>
          <cell r="D166" t="str">
            <v>1160180</v>
          </cell>
          <cell r="E166" t="str">
            <v>Miscellaneous Prepaid TDBU expenses</v>
          </cell>
          <cell r="F166">
            <v>5795036.8399999999</v>
          </cell>
        </row>
        <row r="167">
          <cell r="C167" t="str">
            <v>ADIT_ST_TOTAL</v>
          </cell>
          <cell r="D167" t="str">
            <v>ADIT_ST_TOTAL</v>
          </cell>
          <cell r="E167" t="str">
            <v>ADIT ST Total</v>
          </cell>
          <cell r="F167">
            <v>78218582.620000005</v>
          </cell>
        </row>
        <row r="168">
          <cell r="C168" t="str">
            <v>ADIT_ASST_ST</v>
          </cell>
          <cell r="D168" t="str">
            <v>ADIT_ASST_ST</v>
          </cell>
          <cell r="E168" t="str">
            <v>Accum Deferred Inc Taxes - ST</v>
          </cell>
          <cell r="F168">
            <v>204008266.75</v>
          </cell>
        </row>
        <row r="169">
          <cell r="C169" t="str">
            <v>B153100</v>
          </cell>
          <cell r="D169" t="str">
            <v>B153100</v>
          </cell>
          <cell r="E169" t="str">
            <v>Accum Deferred Inc Taxes - ST</v>
          </cell>
          <cell r="F169">
            <v>0</v>
          </cell>
        </row>
        <row r="170">
          <cell r="C170" t="str">
            <v>1531020</v>
          </cell>
          <cell r="D170" t="str">
            <v>1531020</v>
          </cell>
          <cell r="E170" t="str">
            <v>Deferred Tax Asset ST - Other</v>
          </cell>
          <cell r="F170">
            <v>204008266.75</v>
          </cell>
        </row>
        <row r="171">
          <cell r="C171" t="str">
            <v>ADIT_LIAB_ST</v>
          </cell>
          <cell r="D171" t="str">
            <v>ADIT_LIAB_ST</v>
          </cell>
          <cell r="E171" t="str">
            <v>Accum Deferred Inc Taxes - ST</v>
          </cell>
          <cell r="F171">
            <v>-125789684.13</v>
          </cell>
        </row>
        <row r="172">
          <cell r="C172" t="str">
            <v>B253100</v>
          </cell>
          <cell r="D172" t="str">
            <v>B253100</v>
          </cell>
          <cell r="E172" t="str">
            <v>Accum Deferred Inc Taxes - ST</v>
          </cell>
          <cell r="F172">
            <v>0</v>
          </cell>
        </row>
        <row r="173">
          <cell r="C173" t="str">
            <v>2531020</v>
          </cell>
          <cell r="D173" t="str">
            <v>2531020</v>
          </cell>
          <cell r="E173" t="str">
            <v>Deferred Tax Liability ST - Other</v>
          </cell>
          <cell r="F173">
            <v>-213677583.43000001</v>
          </cell>
        </row>
        <row r="174">
          <cell r="C174" t="str">
            <v>2531025</v>
          </cell>
          <cell r="D174" t="str">
            <v>2531025</v>
          </cell>
          <cell r="E174" t="str">
            <v>Deferred Tax Gross-up ST - FIN 48</v>
          </cell>
          <cell r="F174">
            <v>99019820.299999997</v>
          </cell>
        </row>
        <row r="175">
          <cell r="C175" t="str">
            <v>2531040</v>
          </cell>
          <cell r="D175" t="str">
            <v>2531040</v>
          </cell>
          <cell r="E175" t="str">
            <v>DIT Contra ST - FIN48/Rollforward/Aff Cl State</v>
          </cell>
          <cell r="F175">
            <v>-11131610</v>
          </cell>
        </row>
        <row r="176">
          <cell r="C176" t="str">
            <v>2571010</v>
          </cell>
          <cell r="D176" t="str">
            <v>2571010</v>
          </cell>
          <cell r="E176" t="str">
            <v>Deferred Tax Liability - Current</v>
          </cell>
          <cell r="F176">
            <v>-311</v>
          </cell>
        </row>
        <row r="177">
          <cell r="C177" t="str">
            <v>2581010</v>
          </cell>
          <cell r="D177" t="str">
            <v>2581010</v>
          </cell>
          <cell r="E177" t="str">
            <v>Deferred Income Tax - General - ST</v>
          </cell>
          <cell r="F177">
            <v>0</v>
          </cell>
        </row>
        <row r="178">
          <cell r="C178" t="str">
            <v>INV_OTHER</v>
          </cell>
          <cell r="D178" t="str">
            <v>INV_OTHER</v>
          </cell>
          <cell r="E178" t="str">
            <v>Investments and Other Assets</v>
          </cell>
          <cell r="F178">
            <v>3277961939.6500001</v>
          </cell>
        </row>
        <row r="179">
          <cell r="C179" t="str">
            <v>NU_PROP</v>
          </cell>
          <cell r="D179" t="str">
            <v>NU_PROP</v>
          </cell>
          <cell r="E179" t="str">
            <v>NonUtility Property</v>
          </cell>
          <cell r="F179">
            <v>159745736.13</v>
          </cell>
        </row>
        <row r="180">
          <cell r="C180" t="str">
            <v>1271045</v>
          </cell>
          <cell r="D180" t="str">
            <v>1271045</v>
          </cell>
          <cell r="E180" t="str">
            <v>Non-Utility Electric Plant In Service</v>
          </cell>
          <cell r="F180">
            <v>0</v>
          </cell>
        </row>
        <row r="181">
          <cell r="C181" t="str">
            <v>1271110</v>
          </cell>
          <cell r="D181" t="str">
            <v>1271110</v>
          </cell>
          <cell r="E181" t="str">
            <v>Furniture &amp; Equipment</v>
          </cell>
          <cell r="F181">
            <v>183803.71</v>
          </cell>
        </row>
        <row r="182">
          <cell r="C182" t="str">
            <v>1271310</v>
          </cell>
          <cell r="D182" t="str">
            <v>1271310</v>
          </cell>
          <cell r="E182" t="str">
            <v>Non-Utility Property</v>
          </cell>
          <cell r="F182">
            <v>17845857.030000001</v>
          </cell>
        </row>
        <row r="183">
          <cell r="C183" t="str">
            <v>1271315</v>
          </cell>
          <cell r="D183" t="str">
            <v>1271315</v>
          </cell>
          <cell r="E183" t="str">
            <v>Nonutility Property Held For Reclass</v>
          </cell>
          <cell r="F183">
            <v>256916.3</v>
          </cell>
        </row>
        <row r="184">
          <cell r="C184" t="str">
            <v>1271320</v>
          </cell>
          <cell r="D184" t="str">
            <v>1271320</v>
          </cell>
          <cell r="E184" t="str">
            <v>Telecommunications Plant</v>
          </cell>
          <cell r="F184">
            <v>125772805.06</v>
          </cell>
        </row>
        <row r="185">
          <cell r="C185" t="str">
            <v>1271325</v>
          </cell>
          <cell r="D185" t="str">
            <v>1271325</v>
          </cell>
          <cell r="E185" t="str">
            <v>Nonutility Property-Excess</v>
          </cell>
          <cell r="F185">
            <v>20723816.77</v>
          </cell>
        </row>
        <row r="186">
          <cell r="C186" t="str">
            <v>1271330</v>
          </cell>
          <cell r="D186" t="str">
            <v>1271330</v>
          </cell>
          <cell r="E186" t="str">
            <v>Nonutility Property Victor-Kramer T/L</v>
          </cell>
          <cell r="F186">
            <v>-5567294.29</v>
          </cell>
        </row>
        <row r="187">
          <cell r="C187" t="str">
            <v>1271340</v>
          </cell>
          <cell r="D187" t="str">
            <v>1271340</v>
          </cell>
          <cell r="E187" t="str">
            <v>Secondary Land Use Project</v>
          </cell>
          <cell r="F187">
            <v>647635.66</v>
          </cell>
        </row>
        <row r="188">
          <cell r="C188" t="str">
            <v>1271345</v>
          </cell>
          <cell r="D188" t="str">
            <v>1271345</v>
          </cell>
          <cell r="E188" t="str">
            <v>Contra - Amortization of SLU Project</v>
          </cell>
          <cell r="F188">
            <v>-117804.11</v>
          </cell>
        </row>
        <row r="189">
          <cell r="C189" t="str">
            <v>NU_AD</v>
          </cell>
          <cell r="D189" t="str">
            <v>NU_AD</v>
          </cell>
          <cell r="E189" t="str">
            <v>Accum Depr - Non Utility Property</v>
          </cell>
          <cell r="F189">
            <v>-88937101.879999995</v>
          </cell>
        </row>
        <row r="190">
          <cell r="C190" t="str">
            <v>1273045</v>
          </cell>
          <cell r="D190" t="str">
            <v>1273045</v>
          </cell>
          <cell r="E190" t="str">
            <v>Accum Depr - Non-Utility Electric Plant In Service</v>
          </cell>
          <cell r="F190">
            <v>0</v>
          </cell>
        </row>
        <row r="191">
          <cell r="C191" t="str">
            <v>1273110</v>
          </cell>
          <cell r="D191" t="str">
            <v>1273110</v>
          </cell>
          <cell r="E191" t="str">
            <v>Accum Depr - Furniture &amp; Equipment</v>
          </cell>
          <cell r="F191">
            <v>-183803.71</v>
          </cell>
        </row>
        <row r="192">
          <cell r="C192" t="str">
            <v>1273310</v>
          </cell>
          <cell r="D192" t="str">
            <v>1273310</v>
          </cell>
          <cell r="E192" t="str">
            <v>Accum Depr - Non-Utility Property</v>
          </cell>
          <cell r="F192">
            <v>-6608530.4900000002</v>
          </cell>
        </row>
        <row r="193">
          <cell r="C193" t="str">
            <v>1273315</v>
          </cell>
          <cell r="D193" t="str">
            <v>1273315</v>
          </cell>
          <cell r="E193" t="str">
            <v>Accum Depr - Nonutil Hld Fr Reclas</v>
          </cell>
          <cell r="F193">
            <v>-8889.48</v>
          </cell>
        </row>
        <row r="194">
          <cell r="C194" t="str">
            <v>1273320</v>
          </cell>
          <cell r="D194" t="str">
            <v>1273320</v>
          </cell>
          <cell r="E194" t="str">
            <v>Accum Depr - Telecom</v>
          </cell>
          <cell r="F194">
            <v>-79702989.519999996</v>
          </cell>
        </row>
        <row r="195">
          <cell r="C195" t="str">
            <v>1273325</v>
          </cell>
          <cell r="D195" t="str">
            <v>1273325</v>
          </cell>
          <cell r="E195" t="str">
            <v>Accum Depr - Excess Nonutil Property</v>
          </cell>
          <cell r="F195">
            <v>-722870.38</v>
          </cell>
        </row>
        <row r="196">
          <cell r="C196" t="str">
            <v>1273330</v>
          </cell>
          <cell r="D196" t="str">
            <v>1273330</v>
          </cell>
          <cell r="E196" t="str">
            <v>Accum Depr - CWIP - Nonutility</v>
          </cell>
          <cell r="F196">
            <v>-285544.67</v>
          </cell>
        </row>
        <row r="197">
          <cell r="C197" t="str">
            <v>1273335</v>
          </cell>
          <cell r="D197" t="str">
            <v>1273335</v>
          </cell>
          <cell r="E197" t="str">
            <v>Accum Depr - Mountainview</v>
          </cell>
          <cell r="F197">
            <v>-1424473.63</v>
          </cell>
        </row>
        <row r="198">
          <cell r="C198" t="str">
            <v>INVEST</v>
          </cell>
          <cell r="D198" t="str">
            <v>INVEST</v>
          </cell>
          <cell r="E198" t="str">
            <v>Investments</v>
          </cell>
          <cell r="F198">
            <v>3207153305.4000001</v>
          </cell>
        </row>
        <row r="199">
          <cell r="C199" t="str">
            <v>INVCONS</v>
          </cell>
          <cell r="D199" t="str">
            <v>INVCONS</v>
          </cell>
          <cell r="E199" t="str">
            <v>Investments in Consolidated Subsidiaries</v>
          </cell>
          <cell r="F199">
            <v>-0.26</v>
          </cell>
        </row>
        <row r="200">
          <cell r="C200" t="str">
            <v>1310090</v>
          </cell>
          <cell r="D200" t="str">
            <v>1310090</v>
          </cell>
          <cell r="E200" t="str">
            <v>Investment in Consolidated Subs</v>
          </cell>
          <cell r="F200">
            <v>0</v>
          </cell>
        </row>
        <row r="201">
          <cell r="C201" t="str">
            <v>1310095</v>
          </cell>
          <cell r="D201" t="str">
            <v>1310095</v>
          </cell>
          <cell r="E201" t="str">
            <v>Investment in Consolidated Subs Mountainview</v>
          </cell>
          <cell r="F201">
            <v>0</v>
          </cell>
        </row>
        <row r="202">
          <cell r="C202" t="str">
            <v>B131010</v>
          </cell>
          <cell r="D202" t="str">
            <v>B131010</v>
          </cell>
          <cell r="E202" t="str">
            <v>E9-Diff on elim Invmt/Equity</v>
          </cell>
          <cell r="F202">
            <v>-0.26</v>
          </cell>
        </row>
        <row r="203">
          <cell r="C203" t="str">
            <v>SPL_FUNDS_OTH</v>
          </cell>
          <cell r="D203" t="str">
            <v>SPL_FUNDS_OTH</v>
          </cell>
          <cell r="E203" t="str">
            <v>Special Funds and Other Investments</v>
          </cell>
          <cell r="F203">
            <v>66819343.57</v>
          </cell>
        </row>
        <row r="204">
          <cell r="C204" t="str">
            <v>OTH_INV</v>
          </cell>
          <cell r="D204" t="str">
            <v>OTH_INV</v>
          </cell>
          <cell r="E204" t="str">
            <v>Other Investments</v>
          </cell>
          <cell r="F204">
            <v>896</v>
          </cell>
        </row>
        <row r="205">
          <cell r="C205" t="str">
            <v>SPL_FUNDS</v>
          </cell>
          <cell r="D205" t="str">
            <v>SPL_FUNDS</v>
          </cell>
          <cell r="E205" t="str">
            <v>Special Funds</v>
          </cell>
          <cell r="F205">
            <v>66818447.57</v>
          </cell>
        </row>
        <row r="206">
          <cell r="C206" t="str">
            <v>NUC_DEC</v>
          </cell>
          <cell r="D206" t="str">
            <v>NUC_DEC</v>
          </cell>
          <cell r="E206" t="str">
            <v>Nuclear Decommissioning Trusts</v>
          </cell>
          <cell r="F206">
            <v>3140333962.0900002</v>
          </cell>
        </row>
        <row r="207">
          <cell r="C207" t="str">
            <v>1385010</v>
          </cell>
          <cell r="D207" t="str">
            <v>1385010</v>
          </cell>
          <cell r="E207" t="str">
            <v>Nuclear Decommission Funds-CQSO1</v>
          </cell>
          <cell r="F207">
            <v>8808074.0399999991</v>
          </cell>
        </row>
        <row r="208">
          <cell r="C208" t="str">
            <v>1385015</v>
          </cell>
          <cell r="D208" t="str">
            <v>1385015</v>
          </cell>
          <cell r="E208" t="str">
            <v>Nuclear Decommission Funds-CQSO2</v>
          </cell>
          <cell r="F208">
            <v>745012327.45000005</v>
          </cell>
        </row>
        <row r="209">
          <cell r="C209" t="str">
            <v>1385020</v>
          </cell>
          <cell r="D209" t="str">
            <v>1385020</v>
          </cell>
          <cell r="E209" t="str">
            <v>Nuclear Decommission Funds-CQSO3</v>
          </cell>
          <cell r="F209">
            <v>870233180.17999995</v>
          </cell>
        </row>
        <row r="210">
          <cell r="C210" t="str">
            <v>1385025</v>
          </cell>
          <cell r="D210" t="str">
            <v>1385025</v>
          </cell>
          <cell r="E210" t="str">
            <v>Nuclear Decommission Funds-CQPV1</v>
          </cell>
          <cell r="F210">
            <v>189681321.02000001</v>
          </cell>
        </row>
        <row r="211">
          <cell r="C211" t="str">
            <v>1385030</v>
          </cell>
          <cell r="D211" t="str">
            <v>1385030</v>
          </cell>
          <cell r="E211" t="str">
            <v>Nuclear Decommission Funds-CQPV2</v>
          </cell>
          <cell r="F211">
            <v>195339462.75999999</v>
          </cell>
        </row>
        <row r="212">
          <cell r="C212" t="str">
            <v>1385035</v>
          </cell>
          <cell r="D212" t="str">
            <v>1385035</v>
          </cell>
          <cell r="E212" t="str">
            <v>Nuclear Decommission Funds-CQPV3</v>
          </cell>
          <cell r="F212">
            <v>200039494.56999999</v>
          </cell>
        </row>
        <row r="213">
          <cell r="C213" t="str">
            <v>1385040</v>
          </cell>
          <cell r="D213" t="str">
            <v>1385040</v>
          </cell>
          <cell r="E213" t="str">
            <v>Nuclear Decommission Funds-CNQ SO1</v>
          </cell>
          <cell r="F213">
            <v>71666705.670000002</v>
          </cell>
        </row>
        <row r="214">
          <cell r="C214" t="str">
            <v>1385045</v>
          </cell>
          <cell r="D214" t="str">
            <v>1385045</v>
          </cell>
          <cell r="E214" t="str">
            <v>Nuclear Decommission Funds-CNQ SO2</v>
          </cell>
          <cell r="F214">
            <v>27791784.25</v>
          </cell>
        </row>
        <row r="215">
          <cell r="C215" t="str">
            <v>1385050</v>
          </cell>
          <cell r="D215" t="str">
            <v>1385050</v>
          </cell>
          <cell r="E215" t="str">
            <v>Nuclear Decommission Funds-CNQ SO3</v>
          </cell>
          <cell r="F215">
            <v>291119.39</v>
          </cell>
        </row>
        <row r="216">
          <cell r="C216" t="str">
            <v>1385055</v>
          </cell>
          <cell r="D216" t="str">
            <v>1385055</v>
          </cell>
          <cell r="E216" t="str">
            <v>Nuclear Decommission Funds-CNQ PV1</v>
          </cell>
          <cell r="F216">
            <v>30318.92</v>
          </cell>
        </row>
        <row r="217">
          <cell r="C217" t="str">
            <v>1385060</v>
          </cell>
          <cell r="D217" t="str">
            <v>1385060</v>
          </cell>
          <cell r="E217" t="str">
            <v>Nuclear Decommission Funds-CNQ PV2</v>
          </cell>
          <cell r="F217">
            <v>31609.41</v>
          </cell>
        </row>
        <row r="218">
          <cell r="C218" t="str">
            <v>1385070</v>
          </cell>
          <cell r="D218" t="str">
            <v>1385070</v>
          </cell>
          <cell r="E218" t="str">
            <v>Nuclear Decommission Funds-Unrealized Gain/Loss</v>
          </cell>
          <cell r="F218">
            <v>831408564.42999995</v>
          </cell>
        </row>
        <row r="219">
          <cell r="C219" t="str">
            <v>UTIL_PLANT</v>
          </cell>
          <cell r="D219" t="str">
            <v>UTIL_PLANT</v>
          </cell>
          <cell r="E219" t="str">
            <v>Utility Plant</v>
          </cell>
          <cell r="F219">
            <v>21965741350.869999</v>
          </cell>
        </row>
        <row r="220">
          <cell r="C220" t="str">
            <v>ELECT_PIS</v>
          </cell>
          <cell r="D220" t="str">
            <v>ELECT_PIS</v>
          </cell>
          <cell r="E220" t="str">
            <v>Utility Plant, at Original cost</v>
          </cell>
          <cell r="F220">
            <v>24881161410.689999</v>
          </cell>
        </row>
        <row r="221">
          <cell r="C221" t="str">
            <v>PIS_TOT</v>
          </cell>
          <cell r="D221" t="str">
            <v>PIS_TOT</v>
          </cell>
          <cell r="E221" t="str">
            <v>Plant in Service</v>
          </cell>
          <cell r="F221">
            <v>22025934161.73</v>
          </cell>
        </row>
        <row r="222">
          <cell r="C222" t="str">
            <v>PIS_TD</v>
          </cell>
          <cell r="D222" t="str">
            <v>PIS_TD</v>
          </cell>
          <cell r="E222" t="str">
            <v>Electric Plant In Service - T&amp;D</v>
          </cell>
          <cell r="F222">
            <v>21996943429.560001</v>
          </cell>
        </row>
        <row r="223">
          <cell r="C223" t="str">
            <v>OTH_UTILPLT</v>
          </cell>
          <cell r="D223" t="str">
            <v>OTH_UTILPLT</v>
          </cell>
          <cell r="E223" t="str">
            <v>Other Utility Plant</v>
          </cell>
          <cell r="F223">
            <v>28990732.170000002</v>
          </cell>
        </row>
        <row r="224">
          <cell r="C224" t="str">
            <v>PHFFU</v>
          </cell>
          <cell r="D224" t="str">
            <v>PHFFU</v>
          </cell>
          <cell r="E224" t="str">
            <v>Prop Held Future Use</v>
          </cell>
          <cell r="F224">
            <v>480548.92</v>
          </cell>
        </row>
        <row r="225">
          <cell r="C225" t="str">
            <v>1252010</v>
          </cell>
          <cell r="D225" t="str">
            <v>1252010</v>
          </cell>
          <cell r="E225" t="str">
            <v>Plant Held for Future Use (PHFU)</v>
          </cell>
          <cell r="F225">
            <v>480548.92</v>
          </cell>
        </row>
        <row r="226">
          <cell r="C226" t="str">
            <v>CCNC</v>
          </cell>
          <cell r="D226" t="str">
            <v>CCNC</v>
          </cell>
          <cell r="E226" t="str">
            <v>Comp. Const. Not Classified</v>
          </cell>
          <cell r="F226">
            <v>2854746700.04</v>
          </cell>
        </row>
        <row r="227">
          <cell r="C227" t="str">
            <v>1253010</v>
          </cell>
          <cell r="D227" t="str">
            <v>1253010</v>
          </cell>
          <cell r="E227" t="str">
            <v>Completed Intangible Plant -- N/C</v>
          </cell>
          <cell r="F227">
            <v>142007812.75999999</v>
          </cell>
        </row>
        <row r="228">
          <cell r="C228" t="str">
            <v>1253015</v>
          </cell>
          <cell r="D228" t="str">
            <v>1253015</v>
          </cell>
          <cell r="E228" t="str">
            <v>Completed Construction N/C - Steam Plant</v>
          </cell>
          <cell r="F228">
            <v>48606184.409999996</v>
          </cell>
        </row>
        <row r="229">
          <cell r="C229" t="str">
            <v>1253020</v>
          </cell>
          <cell r="D229" t="str">
            <v>1253020</v>
          </cell>
          <cell r="E229" t="str">
            <v>Completed Construction N/C - Nuclear Plant</v>
          </cell>
          <cell r="F229">
            <v>517050488.57999998</v>
          </cell>
        </row>
        <row r="230">
          <cell r="C230" t="str">
            <v>1253022</v>
          </cell>
          <cell r="D230" t="str">
            <v>1253022</v>
          </cell>
          <cell r="E230" t="str">
            <v>Completed Construction N/C - Nuclear Contra</v>
          </cell>
          <cell r="F230">
            <v>-15550882.25</v>
          </cell>
        </row>
        <row r="231">
          <cell r="C231" t="str">
            <v>1253025</v>
          </cell>
          <cell r="D231" t="str">
            <v>1253025</v>
          </cell>
          <cell r="E231" t="str">
            <v>Completed Construction N/C - Hydro Plant</v>
          </cell>
          <cell r="F231">
            <v>29605403.030000001</v>
          </cell>
        </row>
        <row r="232">
          <cell r="C232" t="str">
            <v>1253030</v>
          </cell>
          <cell r="D232" t="str">
            <v>1253030</v>
          </cell>
          <cell r="E232" t="str">
            <v>Completed Construction N/C - Other Production</v>
          </cell>
          <cell r="F232">
            <v>30245689.890000001</v>
          </cell>
        </row>
        <row r="233">
          <cell r="C233" t="str">
            <v>1253035</v>
          </cell>
          <cell r="D233" t="str">
            <v>1253035</v>
          </cell>
          <cell r="E233" t="str">
            <v>Completed Construction N/C - Transmission Plant</v>
          </cell>
          <cell r="F233">
            <v>1001315835.38</v>
          </cell>
        </row>
        <row r="234">
          <cell r="C234" t="str">
            <v>1253037</v>
          </cell>
          <cell r="D234" t="str">
            <v>1253037</v>
          </cell>
          <cell r="E234" t="str">
            <v>Completed Construction N/C - Substation Plant</v>
          </cell>
        </row>
        <row r="235">
          <cell r="C235" t="str">
            <v>1253040</v>
          </cell>
          <cell r="D235" t="str">
            <v>1253040</v>
          </cell>
          <cell r="E235" t="str">
            <v>Completed Construction N/C - Distribution Plant</v>
          </cell>
          <cell r="F235">
            <v>852288489.82000005</v>
          </cell>
        </row>
        <row r="236">
          <cell r="C236" t="str">
            <v>1253045</v>
          </cell>
          <cell r="D236" t="str">
            <v>1253045</v>
          </cell>
          <cell r="E236" t="str">
            <v>Completed Construction N/C - General Plant</v>
          </cell>
          <cell r="F236">
            <v>249177678.41999999</v>
          </cell>
        </row>
        <row r="237">
          <cell r="C237" t="str">
            <v>AC_DEPR</v>
          </cell>
          <cell r="D237" t="str">
            <v>AC_DEPR</v>
          </cell>
          <cell r="E237" t="str">
            <v>Accum Prov for Depreciation</v>
          </cell>
          <cell r="F237">
            <v>-5921076650.4700003</v>
          </cell>
        </row>
        <row r="238">
          <cell r="C238" t="str">
            <v>B125500</v>
          </cell>
          <cell r="D238" t="str">
            <v>B125500</v>
          </cell>
          <cell r="E238" t="str">
            <v>Accum Prov for Depreciation</v>
          </cell>
          <cell r="F238">
            <v>2486010546.79</v>
          </cell>
        </row>
        <row r="239">
          <cell r="C239" t="str">
            <v>1255015</v>
          </cell>
          <cell r="D239" t="str">
            <v>1255015</v>
          </cell>
          <cell r="E239" t="str">
            <v>Depreciation Provision-Steam Plant</v>
          </cell>
          <cell r="F239">
            <v>-776476491.19000006</v>
          </cell>
        </row>
        <row r="240">
          <cell r="C240" t="str">
            <v>1255017</v>
          </cell>
          <cell r="D240" t="str">
            <v>1255017</v>
          </cell>
          <cell r="E240" t="str">
            <v>Depreciation Provision - Mohave Plant Contra</v>
          </cell>
          <cell r="F240">
            <v>304549379.13</v>
          </cell>
        </row>
        <row r="241">
          <cell r="C241" t="str">
            <v>1255020</v>
          </cell>
          <cell r="D241" t="str">
            <v>1255020</v>
          </cell>
          <cell r="E241" t="str">
            <v>Depreciation Provision- Nuclear</v>
          </cell>
          <cell r="F241">
            <v>-5489246299.2399998</v>
          </cell>
        </row>
        <row r="242">
          <cell r="C242" t="str">
            <v>1255022</v>
          </cell>
          <cell r="D242" t="str">
            <v>1255022</v>
          </cell>
          <cell r="E242" t="str">
            <v>Depreciation Provision - Nuclear Plant Contra</v>
          </cell>
          <cell r="F242">
            <v>5442514000.5699997</v>
          </cell>
        </row>
        <row r="243">
          <cell r="C243" t="str">
            <v>1255025</v>
          </cell>
          <cell r="D243" t="str">
            <v>1255025</v>
          </cell>
          <cell r="E243" t="str">
            <v>Depreciation Provision - Hydro</v>
          </cell>
          <cell r="F243">
            <v>-339743697.35000002</v>
          </cell>
        </row>
        <row r="244">
          <cell r="C244" t="str">
            <v>1255030</v>
          </cell>
          <cell r="D244" t="str">
            <v>1255030</v>
          </cell>
          <cell r="E244" t="str">
            <v>Depreciation Provision - Other Production</v>
          </cell>
          <cell r="F244">
            <v>-129119125.08</v>
          </cell>
        </row>
        <row r="245">
          <cell r="C245" t="str">
            <v>1255035</v>
          </cell>
          <cell r="D245" t="str">
            <v>1255035</v>
          </cell>
          <cell r="E245" t="str">
            <v>Depreciation Provision - Transmission</v>
          </cell>
          <cell r="F245">
            <v>-1611197687.8599999</v>
          </cell>
        </row>
        <row r="246">
          <cell r="C246" t="str">
            <v>1255040</v>
          </cell>
          <cell r="D246" t="str">
            <v>1255040</v>
          </cell>
          <cell r="E246" t="str">
            <v>Depreciation Provision - Distribution</v>
          </cell>
          <cell r="F246">
            <v>-4998884230.8100004</v>
          </cell>
        </row>
        <row r="247">
          <cell r="C247" t="str">
            <v>1255045</v>
          </cell>
          <cell r="D247" t="str">
            <v>1255045</v>
          </cell>
          <cell r="E247" t="str">
            <v>Depreciation Provision - General Plant</v>
          </cell>
          <cell r="F247">
            <v>-739596076.61000001</v>
          </cell>
        </row>
        <row r="248">
          <cell r="C248" t="str">
            <v>1255215</v>
          </cell>
          <cell r="D248" t="str">
            <v>1255215</v>
          </cell>
          <cell r="E248" t="str">
            <v>Accumulated Depreciation - Steam</v>
          </cell>
          <cell r="F248">
            <v>15810632</v>
          </cell>
        </row>
        <row r="249">
          <cell r="C249" t="str">
            <v>1255217</v>
          </cell>
          <cell r="D249" t="str">
            <v>1255217</v>
          </cell>
          <cell r="E249" t="str">
            <v>Accumulated Depreciation - Steam ARO Asset</v>
          </cell>
          <cell r="F249">
            <v>-273388.45</v>
          </cell>
        </row>
        <row r="250">
          <cell r="C250" t="str">
            <v>1255225</v>
          </cell>
          <cell r="D250" t="str">
            <v>1255225</v>
          </cell>
          <cell r="E250" t="str">
            <v>Accumulated Depreciation - Hydro</v>
          </cell>
          <cell r="F250">
            <v>7582798.0999999996</v>
          </cell>
        </row>
        <row r="251">
          <cell r="C251" t="str">
            <v>1255227</v>
          </cell>
          <cell r="D251" t="str">
            <v>1255227</v>
          </cell>
          <cell r="E251" t="str">
            <v>Accumulated Depreciation - ARO Asset-Hydro</v>
          </cell>
          <cell r="F251">
            <v>-4602156.5</v>
          </cell>
        </row>
        <row r="252">
          <cell r="C252" t="str">
            <v>1255230</v>
          </cell>
          <cell r="D252" t="str">
            <v>1255230</v>
          </cell>
          <cell r="E252" t="str">
            <v>Accumulated Depreciation - Other Production</v>
          </cell>
          <cell r="F252">
            <v>133853.32999999999</v>
          </cell>
        </row>
        <row r="253">
          <cell r="C253" t="str">
            <v>1255232</v>
          </cell>
          <cell r="D253" t="str">
            <v>1255232</v>
          </cell>
          <cell r="E253" t="str">
            <v>Accumulated Depreciation - ARO Asset - Other Prod</v>
          </cell>
          <cell r="F253">
            <v>-752299.22</v>
          </cell>
        </row>
        <row r="254">
          <cell r="C254" t="str">
            <v>1255235</v>
          </cell>
          <cell r="D254" t="str">
            <v>1255235</v>
          </cell>
          <cell r="E254" t="str">
            <v>Accumulated Depreciation - Transmission</v>
          </cell>
          <cell r="F254">
            <v>13965814.689999999</v>
          </cell>
        </row>
        <row r="255">
          <cell r="C255" t="str">
            <v>1255237</v>
          </cell>
          <cell r="D255" t="str">
            <v>1255237</v>
          </cell>
          <cell r="E255" t="str">
            <v>Accumulated Depreciation-ARO Asset - Transmission</v>
          </cell>
          <cell r="F255">
            <v>-832697.88</v>
          </cell>
        </row>
        <row r="256">
          <cell r="C256" t="str">
            <v>1255240</v>
          </cell>
          <cell r="D256" t="str">
            <v>1255240</v>
          </cell>
          <cell r="E256" t="str">
            <v>Accumulated Depreciation - Distribution</v>
          </cell>
          <cell r="F256">
            <v>8796194.1199999992</v>
          </cell>
        </row>
        <row r="257">
          <cell r="C257" t="str">
            <v>1255242</v>
          </cell>
          <cell r="D257" t="str">
            <v>1255242</v>
          </cell>
          <cell r="E257" t="str">
            <v>Accumulated Depreciation-ARO Asset-Distributution</v>
          </cell>
          <cell r="F257">
            <v>-2258221.81</v>
          </cell>
        </row>
        <row r="258">
          <cell r="C258" t="str">
            <v>1255245</v>
          </cell>
          <cell r="D258" t="str">
            <v>1255245</v>
          </cell>
          <cell r="E258" t="str">
            <v>Accumulated Depreciation - General Plant</v>
          </cell>
          <cell r="F258">
            <v>2377266.8199999998</v>
          </cell>
        </row>
        <row r="259">
          <cell r="C259" t="str">
            <v>1255247</v>
          </cell>
          <cell r="D259" t="str">
            <v>1255247</v>
          </cell>
          <cell r="E259" t="str">
            <v>Accumulated Depreciation - ARO Asset - General</v>
          </cell>
          <cell r="F259">
            <v>-162432.34</v>
          </cell>
        </row>
        <row r="260">
          <cell r="C260" t="str">
            <v>1255250</v>
          </cell>
          <cell r="D260" t="str">
            <v>1255250</v>
          </cell>
          <cell r="E260" t="str">
            <v>Accumulated Depreciation - Plant Held for Futr Use</v>
          </cell>
          <cell r="F260">
            <v>-1071.3499999999999</v>
          </cell>
        </row>
        <row r="261">
          <cell r="C261" t="str">
            <v>1255410</v>
          </cell>
          <cell r="D261" t="str">
            <v>1255410</v>
          </cell>
          <cell r="E261" t="str">
            <v>Accum Provision For Nuc Decomm -CQSO2</v>
          </cell>
          <cell r="F261">
            <v>-745012327.44000006</v>
          </cell>
        </row>
        <row r="262">
          <cell r="C262" t="str">
            <v>1255415</v>
          </cell>
          <cell r="D262" t="str">
            <v>1255415</v>
          </cell>
          <cell r="E262" t="str">
            <v>Accum Provision For Nuc Decomm-CQSO3</v>
          </cell>
          <cell r="F262">
            <v>-870233180.19000006</v>
          </cell>
        </row>
        <row r="263">
          <cell r="C263" t="str">
            <v>1255420</v>
          </cell>
          <cell r="D263" t="str">
            <v>1255420</v>
          </cell>
          <cell r="E263" t="str">
            <v>Accum Provision For Nuc Decomm-CQPV1</v>
          </cell>
          <cell r="F263">
            <v>-189681321.02000001</v>
          </cell>
        </row>
        <row r="264">
          <cell r="C264" t="str">
            <v>1255425</v>
          </cell>
          <cell r="D264" t="str">
            <v>1255425</v>
          </cell>
          <cell r="E264" t="str">
            <v>Accum Provision For Nuc Decomm-CQPV2</v>
          </cell>
          <cell r="F264">
            <v>-195339462.75999999</v>
          </cell>
        </row>
        <row r="265">
          <cell r="C265" t="str">
            <v>1255430</v>
          </cell>
          <cell r="D265" t="str">
            <v>1255430</v>
          </cell>
          <cell r="E265" t="str">
            <v>Accum Provision For Nuc Decomm-CQPV3</v>
          </cell>
          <cell r="F265">
            <v>-200039494.56999999</v>
          </cell>
        </row>
        <row r="266">
          <cell r="C266" t="str">
            <v>1255435</v>
          </cell>
          <cell r="D266" t="str">
            <v>1255435</v>
          </cell>
          <cell r="E266" t="str">
            <v>Accum Provision For Nuc Decomm-CNQ SO2</v>
          </cell>
          <cell r="F266">
            <v>-27791784.23</v>
          </cell>
        </row>
        <row r="267">
          <cell r="C267" t="str">
            <v>1255440</v>
          </cell>
          <cell r="D267" t="str">
            <v>1255440</v>
          </cell>
          <cell r="E267" t="str">
            <v>Accum Provision For Nuc Decomm-CNQ SO3</v>
          </cell>
          <cell r="F267">
            <v>-291119.40000000002</v>
          </cell>
        </row>
        <row r="268">
          <cell r="C268" t="str">
            <v>1255445</v>
          </cell>
          <cell r="D268" t="str">
            <v>1255445</v>
          </cell>
          <cell r="E268" t="str">
            <v>Accum Provision For Nuc Decomm-CNQ PV1</v>
          </cell>
          <cell r="F268">
            <v>-30318.93</v>
          </cell>
        </row>
        <row r="269">
          <cell r="C269" t="str">
            <v>1255450</v>
          </cell>
          <cell r="D269" t="str">
            <v>1255450</v>
          </cell>
          <cell r="E269" t="str">
            <v>Accum Provision For Nuc Decomm-CNQ PV2</v>
          </cell>
          <cell r="F269">
            <v>-31609.41</v>
          </cell>
        </row>
        <row r="270">
          <cell r="C270" t="str">
            <v>1255605</v>
          </cell>
          <cell r="D270" t="str">
            <v>1255605</v>
          </cell>
          <cell r="E270" t="str">
            <v>Nuclear Decommissioning - Unrealized Gain/Loss</v>
          </cell>
          <cell r="F270">
            <v>-802430832.55999994</v>
          </cell>
        </row>
        <row r="271">
          <cell r="C271" t="str">
            <v>1255610</v>
          </cell>
          <cell r="D271" t="str">
            <v>1255610</v>
          </cell>
          <cell r="E271" t="str">
            <v>ARO - Contra</v>
          </cell>
          <cell r="F271">
            <v>3027279665.54</v>
          </cell>
        </row>
        <row r="272">
          <cell r="C272" t="str">
            <v>1255615</v>
          </cell>
          <cell r="D272" t="str">
            <v>1255615</v>
          </cell>
          <cell r="E272" t="str">
            <v>Depreciation Provision - Miscellaneous Plant</v>
          </cell>
          <cell r="F272">
            <v>-4527580.08</v>
          </cell>
        </row>
        <row r="273">
          <cell r="C273" t="str">
            <v>1255620</v>
          </cell>
          <cell r="D273" t="str">
            <v>1255620</v>
          </cell>
          <cell r="E273" t="str">
            <v>Depreciation Provision - CWIP</v>
          </cell>
          <cell r="F273">
            <v>256118174.72999999</v>
          </cell>
        </row>
        <row r="274">
          <cell r="C274" t="str">
            <v>1255625</v>
          </cell>
          <cell r="D274" t="str">
            <v>1255625</v>
          </cell>
          <cell r="E274" t="str">
            <v>Depreciation Provision-Steam Gen Replcmt Prgm ARO</v>
          </cell>
          <cell r="F274">
            <v>13727216.039999999</v>
          </cell>
        </row>
        <row r="275">
          <cell r="C275" t="str">
            <v>1258110</v>
          </cell>
          <cell r="D275" t="str">
            <v>1258110</v>
          </cell>
          <cell r="E275" t="str">
            <v>Depreciation Provision-Gas Plant</v>
          </cell>
          <cell r="F275">
            <v>-1401068.78</v>
          </cell>
        </row>
        <row r="276">
          <cell r="C276" t="str">
            <v>1258115</v>
          </cell>
          <cell r="D276" t="str">
            <v>1258115</v>
          </cell>
          <cell r="E276" t="str">
            <v>Depreciation Provision-Water Plant</v>
          </cell>
          <cell r="F276">
            <v>-6669652.3700000001</v>
          </cell>
        </row>
        <row r="277">
          <cell r="C277" t="str">
            <v>1258120</v>
          </cell>
          <cell r="D277" t="str">
            <v>1258120</v>
          </cell>
          <cell r="E277" t="str">
            <v>Depreciation Provision-Common Plant F&amp;E</v>
          </cell>
          <cell r="F277">
            <v>-407380.91</v>
          </cell>
        </row>
        <row r="278">
          <cell r="C278" t="str">
            <v>1258125</v>
          </cell>
          <cell r="D278" t="str">
            <v>1258125</v>
          </cell>
          <cell r="E278" t="str">
            <v>Depreciation Provision-Common-Trans/Tools</v>
          </cell>
          <cell r="F278">
            <v>-37776.379999999997</v>
          </cell>
        </row>
        <row r="279">
          <cell r="C279" t="str">
            <v>1258130</v>
          </cell>
          <cell r="D279" t="str">
            <v>1258130</v>
          </cell>
          <cell r="E279" t="str">
            <v>Depreciation Provision-Gas RWIP</v>
          </cell>
          <cell r="F279">
            <v>1734.34</v>
          </cell>
        </row>
        <row r="280">
          <cell r="C280" t="str">
            <v>1258135</v>
          </cell>
          <cell r="D280" t="str">
            <v>1258135</v>
          </cell>
          <cell r="E280" t="str">
            <v>Depreciation Provision-Water RWIP</v>
          </cell>
          <cell r="F280">
            <v>511299.62</v>
          </cell>
        </row>
        <row r="281">
          <cell r="C281" t="str">
            <v>1256110</v>
          </cell>
          <cell r="D281" t="str">
            <v>1256110</v>
          </cell>
          <cell r="E281" t="str">
            <v>Accumulated Amortization Satellite Transponder</v>
          </cell>
          <cell r="F281">
            <v>-7425649.71</v>
          </cell>
        </row>
        <row r="282">
          <cell r="C282" t="str">
            <v>1256115</v>
          </cell>
          <cell r="D282" t="str">
            <v>1256115</v>
          </cell>
          <cell r="E282" t="str">
            <v>Accumulated Amortization5yr Cap Software</v>
          </cell>
          <cell r="F282">
            <v>-35494089</v>
          </cell>
        </row>
        <row r="283">
          <cell r="C283" t="str">
            <v>1256120</v>
          </cell>
          <cell r="D283" t="str">
            <v>1256120</v>
          </cell>
          <cell r="E283" t="str">
            <v>Accumulated Amortization 10yr Cap Software</v>
          </cell>
          <cell r="F283">
            <v>-81952733.549999997</v>
          </cell>
        </row>
        <row r="284">
          <cell r="C284" t="str">
            <v>1256125</v>
          </cell>
          <cell r="D284" t="str">
            <v>1256125</v>
          </cell>
          <cell r="E284" t="str">
            <v>Accumulated Amortization- Hydro Relicensing</v>
          </cell>
          <cell r="F284">
            <v>-18921880.239999998</v>
          </cell>
        </row>
        <row r="285">
          <cell r="C285" t="str">
            <v>1256130</v>
          </cell>
          <cell r="D285" t="str">
            <v>1256130</v>
          </cell>
          <cell r="E285" t="str">
            <v>Accumulated Amortization - Nuclear Software</v>
          </cell>
          <cell r="F285">
            <v>18926649.969999999</v>
          </cell>
        </row>
        <row r="286">
          <cell r="C286" t="str">
            <v>1256135</v>
          </cell>
          <cell r="D286" t="str">
            <v>1256135</v>
          </cell>
          <cell r="E286" t="str">
            <v>Accumulated Amortization. 15yr Cap Software</v>
          </cell>
          <cell r="F286">
            <v>-161899509.72</v>
          </cell>
        </row>
        <row r="287">
          <cell r="C287" t="str">
            <v>1256140</v>
          </cell>
          <cell r="D287" t="str">
            <v>1256140</v>
          </cell>
          <cell r="E287" t="str">
            <v>Accumulated Amortization 900 Mz Radio Freq</v>
          </cell>
          <cell r="F287">
            <v>-6880272.6900000004</v>
          </cell>
        </row>
        <row r="288">
          <cell r="C288" t="str">
            <v>1256145</v>
          </cell>
          <cell r="D288" t="str">
            <v>1256145</v>
          </cell>
          <cell r="E288" t="str">
            <v>Accumulated Amortization-7 Year Cap Software</v>
          </cell>
          <cell r="F288">
            <v>-69736956.629999995</v>
          </cell>
        </row>
        <row r="289">
          <cell r="C289" t="str">
            <v>CWIP_TOTAL</v>
          </cell>
          <cell r="D289" t="str">
            <v>CWIP_TOTAL</v>
          </cell>
          <cell r="E289" t="str">
            <v>CWIP Total</v>
          </cell>
          <cell r="F289">
            <v>2700635060.8000002</v>
          </cell>
        </row>
        <row r="290">
          <cell r="C290" t="str">
            <v>CWIP_NUC_FUEL</v>
          </cell>
          <cell r="D290" t="str">
            <v>CWIP_NUC_FUEL</v>
          </cell>
          <cell r="E290" t="str">
            <v>Construction Work in Progress - Nuclear Fuel</v>
          </cell>
          <cell r="F290">
            <v>372420.29</v>
          </cell>
        </row>
        <row r="291">
          <cell r="C291" t="str">
            <v>1217010</v>
          </cell>
          <cell r="D291" t="str">
            <v>1217010</v>
          </cell>
          <cell r="E291" t="str">
            <v>Comp Nuc Fuel Assembly Batch-SO2</v>
          </cell>
          <cell r="F291">
            <v>-7.0000000000000007E-2</v>
          </cell>
        </row>
        <row r="292">
          <cell r="C292" t="str">
            <v>1217015</v>
          </cell>
          <cell r="D292" t="str">
            <v>1217015</v>
          </cell>
          <cell r="E292" t="str">
            <v>Comp Nuc Fuel Assembly Batch-SO3</v>
          </cell>
          <cell r="F292">
            <v>-1025.3399999999999</v>
          </cell>
        </row>
        <row r="293">
          <cell r="C293" t="str">
            <v>1217020</v>
          </cell>
          <cell r="D293" t="str">
            <v>1217020</v>
          </cell>
          <cell r="E293" t="str">
            <v>Comp Nuc Fuel Assembly Batch-PV1</v>
          </cell>
          <cell r="F293">
            <v>373445.7</v>
          </cell>
        </row>
        <row r="294">
          <cell r="C294" t="str">
            <v>CWIP_UTIL</v>
          </cell>
          <cell r="D294" t="str">
            <v>CWIP_UTIL</v>
          </cell>
          <cell r="E294" t="str">
            <v>Construction Work in Progress - Utility</v>
          </cell>
          <cell r="F294">
            <v>2700262640.5100002</v>
          </cell>
        </row>
        <row r="295">
          <cell r="C295" t="str">
            <v>1254010</v>
          </cell>
          <cell r="D295" t="str">
            <v>1254010</v>
          </cell>
          <cell r="E295" t="str">
            <v>Construction Work In Progress - Mohave Contra</v>
          </cell>
          <cell r="F295">
            <v>-19785213.109999999</v>
          </cell>
        </row>
        <row r="296">
          <cell r="C296" t="str">
            <v>1254020</v>
          </cell>
          <cell r="D296" t="str">
            <v>1254020</v>
          </cell>
          <cell r="E296" t="str">
            <v>Construction Wrk In Progress - Mountainview Contra</v>
          </cell>
          <cell r="F296">
            <v>-3696633.7</v>
          </cell>
        </row>
        <row r="297">
          <cell r="C297" t="str">
            <v>1254025</v>
          </cell>
          <cell r="D297" t="str">
            <v>1254025</v>
          </cell>
          <cell r="E297" t="str">
            <v>Nuclear Regulatory Adjustment</v>
          </cell>
          <cell r="F297">
            <v>-3454970.04</v>
          </cell>
        </row>
        <row r="298">
          <cell r="C298" t="str">
            <v>1254035</v>
          </cell>
          <cell r="D298" t="str">
            <v>1254035</v>
          </cell>
          <cell r="E298" t="str">
            <v>Construction Work In Progress Gross Plant Adds</v>
          </cell>
          <cell r="F298">
            <v>2699390507.2199998</v>
          </cell>
        </row>
        <row r="299">
          <cell r="C299" t="str">
            <v>1254040</v>
          </cell>
          <cell r="D299" t="str">
            <v>1254040</v>
          </cell>
          <cell r="E299" t="str">
            <v>CWIP - Capitalized Overheads / Adjustments</v>
          </cell>
          <cell r="F299">
            <v>-7539815.7000000002</v>
          </cell>
        </row>
        <row r="300">
          <cell r="C300" t="str">
            <v>1254050</v>
          </cell>
          <cell r="D300" t="str">
            <v>1254050</v>
          </cell>
          <cell r="E300" t="str">
            <v>CWIP - Telecom New Business</v>
          </cell>
          <cell r="F300">
            <v>28915493.800000001</v>
          </cell>
        </row>
        <row r="301">
          <cell r="C301" t="str">
            <v>1254055</v>
          </cell>
          <cell r="D301" t="str">
            <v>1254055</v>
          </cell>
          <cell r="E301" t="str">
            <v>CWIP - Catalina Gas</v>
          </cell>
          <cell r="F301">
            <v>464301.87</v>
          </cell>
        </row>
        <row r="302">
          <cell r="C302" t="str">
            <v>1254060</v>
          </cell>
          <cell r="D302" t="str">
            <v>1254060</v>
          </cell>
          <cell r="E302" t="str">
            <v>CWIP - Catalina Water</v>
          </cell>
          <cell r="F302">
            <v>5410724.9699999997</v>
          </cell>
        </row>
        <row r="303">
          <cell r="C303" t="str">
            <v>1254065</v>
          </cell>
          <cell r="D303" t="str">
            <v>1254065</v>
          </cell>
          <cell r="E303" t="str">
            <v>CWIP - Catalina Common</v>
          </cell>
          <cell r="F303">
            <v>558245.19999999995</v>
          </cell>
        </row>
        <row r="304">
          <cell r="C304" t="str">
            <v>NUC_FUEL</v>
          </cell>
          <cell r="D304" t="str">
            <v>NUC_FUEL</v>
          </cell>
          <cell r="E304" t="str">
            <v>Nuclear Fuel, at Amortized Cost</v>
          </cell>
          <cell r="F304">
            <v>305021529.85000002</v>
          </cell>
        </row>
        <row r="305">
          <cell r="C305" t="str">
            <v>NUC_FUEL_TOT</v>
          </cell>
          <cell r="D305" t="str">
            <v>NUC_FUEL_TOT</v>
          </cell>
          <cell r="E305" t="str">
            <v>Nuclear Fuel</v>
          </cell>
          <cell r="F305">
            <v>719564878.91999996</v>
          </cell>
        </row>
        <row r="306">
          <cell r="C306" t="str">
            <v>1216010</v>
          </cell>
          <cell r="D306" t="str">
            <v>1216010</v>
          </cell>
          <cell r="E306" t="str">
            <v>Nuclear Fuel In Proc-Uran Ref/Con</v>
          </cell>
          <cell r="F306">
            <v>35670262.310000002</v>
          </cell>
        </row>
        <row r="307">
          <cell r="C307" t="str">
            <v>1216011</v>
          </cell>
          <cell r="D307" t="str">
            <v>1216011</v>
          </cell>
          <cell r="E307" t="str">
            <v>Nuclear fuel  Before Site or In Process</v>
          </cell>
        </row>
        <row r="308">
          <cell r="C308" t="str">
            <v>1216015</v>
          </cell>
          <cell r="D308" t="str">
            <v>1216015</v>
          </cell>
          <cell r="E308" t="str">
            <v>Nuc Fuel In Proc-Conv Ref/Con</v>
          </cell>
          <cell r="F308">
            <v>29427535.649999999</v>
          </cell>
        </row>
        <row r="309">
          <cell r="C309" t="str">
            <v>1216019</v>
          </cell>
          <cell r="D309" t="str">
            <v>1216019</v>
          </cell>
          <cell r="E309" t="str">
            <v>Nuclear fuel:  Before Site Conversion</v>
          </cell>
        </row>
        <row r="310">
          <cell r="C310" t="str">
            <v>1216020</v>
          </cell>
          <cell r="D310" t="str">
            <v>1216020</v>
          </cell>
          <cell r="E310" t="str">
            <v>Nuc Fuel In Proc-Enrich Ref/Co</v>
          </cell>
          <cell r="F310">
            <v>50894394.93</v>
          </cell>
        </row>
        <row r="311">
          <cell r="C311" t="str">
            <v>1216025</v>
          </cell>
          <cell r="D311" t="str">
            <v>1216025</v>
          </cell>
          <cell r="E311" t="str">
            <v>Nuc Fuel In Proc-Refin/Conv-PV</v>
          </cell>
          <cell r="F311">
            <v>78714954.870000005</v>
          </cell>
        </row>
        <row r="312">
          <cell r="C312" t="str">
            <v>1216031</v>
          </cell>
          <cell r="D312" t="str">
            <v>1216031</v>
          </cell>
          <cell r="E312" t="str">
            <v>Nuclear fuel In Reactor for generating electricity</v>
          </cell>
        </row>
        <row r="313">
          <cell r="C313" t="str">
            <v>1216039</v>
          </cell>
          <cell r="D313" t="str">
            <v>1216039</v>
          </cell>
          <cell r="E313" t="str">
            <v>Nuclear fuel:  In Reactor Conversion</v>
          </cell>
        </row>
        <row r="314">
          <cell r="C314" t="str">
            <v>1216040</v>
          </cell>
          <cell r="D314" t="str">
            <v>1216040</v>
          </cell>
          <cell r="E314" t="str">
            <v>Nuclear Fuel Assembly In Reactor-SO2</v>
          </cell>
          <cell r="F314">
            <v>196279233.03999999</v>
          </cell>
        </row>
        <row r="315">
          <cell r="C315" t="str">
            <v>1216045</v>
          </cell>
          <cell r="D315" t="str">
            <v>1216045</v>
          </cell>
          <cell r="E315" t="str">
            <v>Nuclear Fuel Assembly In Reactor-SO3</v>
          </cell>
          <cell r="F315">
            <v>201363685.47999999</v>
          </cell>
        </row>
        <row r="316">
          <cell r="C316" t="str">
            <v>1216050</v>
          </cell>
          <cell r="D316" t="str">
            <v>1216050</v>
          </cell>
          <cell r="E316" t="str">
            <v>Nuclear Fuel Assembly In Reactor-PV1</v>
          </cell>
          <cell r="F316">
            <v>43227135.640000001</v>
          </cell>
        </row>
        <row r="317">
          <cell r="C317" t="str">
            <v>1216055</v>
          </cell>
          <cell r="D317" t="str">
            <v>1216055</v>
          </cell>
          <cell r="E317" t="str">
            <v>Nuclear Fuel Assembly In Reactor-PV2</v>
          </cell>
          <cell r="F317">
            <v>38906270.549999997</v>
          </cell>
        </row>
        <row r="318">
          <cell r="C318" t="str">
            <v>1216060</v>
          </cell>
          <cell r="D318" t="str">
            <v>1216060</v>
          </cell>
          <cell r="E318" t="str">
            <v>Nuclear Fuel Assembly In Reactor-PV3</v>
          </cell>
          <cell r="F318">
            <v>45081406.450000003</v>
          </cell>
        </row>
        <row r="319">
          <cell r="C319" t="str">
            <v>NUC_FUEL_AMORT</v>
          </cell>
          <cell r="D319" t="str">
            <v>NUC_FUEL_AMORT</v>
          </cell>
          <cell r="E319" t="str">
            <v>Prov for Amortization - Nuclear Fuel</v>
          </cell>
          <cell r="F319">
            <v>-414543349.06999999</v>
          </cell>
        </row>
        <row r="320">
          <cell r="C320" t="str">
            <v>1216065</v>
          </cell>
          <cell r="D320" t="str">
            <v>1216065</v>
          </cell>
          <cell r="E320" t="str">
            <v>Accum Prov Amort Nuclear Fuel Assembly-SO2</v>
          </cell>
          <cell r="F320">
            <v>-164107918.25999999</v>
          </cell>
        </row>
        <row r="321">
          <cell r="C321" t="str">
            <v>1216070</v>
          </cell>
          <cell r="D321" t="str">
            <v>1216070</v>
          </cell>
          <cell r="E321" t="str">
            <v>Accum Prov Amort Nuclear Fuel Assembly-SO3</v>
          </cell>
          <cell r="F321">
            <v>-149650254.09999999</v>
          </cell>
        </row>
        <row r="322">
          <cell r="C322" t="str">
            <v>1216075</v>
          </cell>
          <cell r="D322" t="str">
            <v>1216075</v>
          </cell>
          <cell r="E322" t="str">
            <v>Accum Prov Amort Nuclear Fuel Assembly-PV1</v>
          </cell>
          <cell r="F322">
            <v>-35172895.450000003</v>
          </cell>
        </row>
        <row r="323">
          <cell r="C323" t="str">
            <v>1216080</v>
          </cell>
          <cell r="D323" t="str">
            <v>1216080</v>
          </cell>
          <cell r="E323" t="str">
            <v>Accum Prov Amort Nuclear Fuel Assembly-PV2</v>
          </cell>
          <cell r="F323">
            <v>-32285032.539999999</v>
          </cell>
        </row>
        <row r="324">
          <cell r="C324" t="str">
            <v>1216085</v>
          </cell>
          <cell r="D324" t="str">
            <v>1216085</v>
          </cell>
          <cell r="E324" t="str">
            <v>Accum Prov Amort Nuclear Fuel Assembly-PV3</v>
          </cell>
          <cell r="F324">
            <v>-33327248.719999999</v>
          </cell>
        </row>
        <row r="325">
          <cell r="C325" t="str">
            <v>1216091</v>
          </cell>
          <cell r="D325" t="str">
            <v>1216091</v>
          </cell>
          <cell r="E325" t="str">
            <v>Nuc Fuel amortization of fuel batches in reactor</v>
          </cell>
        </row>
        <row r="326">
          <cell r="C326" t="str">
            <v>1216099</v>
          </cell>
          <cell r="D326" t="str">
            <v>1216099</v>
          </cell>
          <cell r="E326" t="str">
            <v>NFX: Amort Conversion Clearing Acct</v>
          </cell>
        </row>
        <row r="327">
          <cell r="C327" t="str">
            <v>LT_ASSETS</v>
          </cell>
          <cell r="D327" t="str">
            <v>LT_ASSETS</v>
          </cell>
          <cell r="E327" t="str">
            <v>Long Term Assets</v>
          </cell>
          <cell r="F327">
            <v>4608033427.0799999</v>
          </cell>
        </row>
        <row r="328">
          <cell r="C328" t="str">
            <v>REG_ASSET_LT_TOT</v>
          </cell>
          <cell r="D328" t="str">
            <v>REG_ASSET_LT_TOT</v>
          </cell>
          <cell r="E328" t="str">
            <v>Regulatory Assets -LT Total</v>
          </cell>
          <cell r="F328">
            <v>4103641936.8299999</v>
          </cell>
        </row>
        <row r="329">
          <cell r="C329" t="str">
            <v>REG_BA_LT</v>
          </cell>
          <cell r="D329" t="str">
            <v>REG_BA_LT</v>
          </cell>
          <cell r="E329" t="str">
            <v>Regulatory Balancing Accounts-LT</v>
          </cell>
          <cell r="F329">
            <v>42780171.75</v>
          </cell>
        </row>
        <row r="330">
          <cell r="C330" t="str">
            <v>1432420</v>
          </cell>
          <cell r="D330" t="str">
            <v>1432420</v>
          </cell>
          <cell r="E330" t="str">
            <v>Catastrophic Event Memo Account LT P9070</v>
          </cell>
          <cell r="F330">
            <v>32745899.300000001</v>
          </cell>
        </row>
        <row r="331">
          <cell r="C331" t="str">
            <v>1432620</v>
          </cell>
          <cell r="D331" t="str">
            <v>1432620</v>
          </cell>
          <cell r="E331" t="str">
            <v>Project Development Memo Account - PDMA</v>
          </cell>
          <cell r="F331">
            <v>0</v>
          </cell>
        </row>
        <row r="332">
          <cell r="C332" t="str">
            <v>1432665</v>
          </cell>
          <cell r="D332" t="str">
            <v>1432665</v>
          </cell>
          <cell r="E332" t="str">
            <v>DOE Litigation Memo Account-LT</v>
          </cell>
          <cell r="F332">
            <v>498288.7</v>
          </cell>
        </row>
        <row r="333">
          <cell r="C333" t="str">
            <v>1432700</v>
          </cell>
          <cell r="D333" t="str">
            <v>1432700</v>
          </cell>
          <cell r="E333" t="str">
            <v>Residential Energy Disconnections MA</v>
          </cell>
        </row>
        <row r="334">
          <cell r="C334" t="str">
            <v>1432712</v>
          </cell>
          <cell r="D334" t="str">
            <v>1432712</v>
          </cell>
          <cell r="E334" t="str">
            <v>Market Redesign and Technology Upgrade</v>
          </cell>
          <cell r="F334">
            <v>8530513.1699999999</v>
          </cell>
        </row>
        <row r="335">
          <cell r="C335" t="str">
            <v>1432720</v>
          </cell>
          <cell r="D335" t="str">
            <v>1432720</v>
          </cell>
          <cell r="E335" t="str">
            <v>Purchase Agreement Admin Costs B/A LT P9100</v>
          </cell>
          <cell r="F335">
            <v>0</v>
          </cell>
        </row>
        <row r="336">
          <cell r="C336" t="str">
            <v>1432730</v>
          </cell>
          <cell r="D336" t="str">
            <v>1432730</v>
          </cell>
          <cell r="E336" t="str">
            <v>Non-Discretionary Service Costs MA LT P9103</v>
          </cell>
          <cell r="F336">
            <v>26527.97</v>
          </cell>
        </row>
        <row r="337">
          <cell r="C337" t="str">
            <v>1432735</v>
          </cell>
          <cell r="D337" t="str">
            <v>1432735</v>
          </cell>
          <cell r="E337" t="str">
            <v>Hydrogen Energy California memo Account  LT P9106</v>
          </cell>
          <cell r="F337">
            <v>0</v>
          </cell>
        </row>
        <row r="338">
          <cell r="C338" t="str">
            <v>1432750</v>
          </cell>
          <cell r="D338" t="str">
            <v>1432750</v>
          </cell>
          <cell r="E338" t="str">
            <v>Fire Hazard Prevention Memo Account LT</v>
          </cell>
          <cell r="F338">
            <v>978942.61</v>
          </cell>
        </row>
        <row r="339">
          <cell r="C339" t="str">
            <v>1432755</v>
          </cell>
          <cell r="D339" t="str">
            <v>1432755</v>
          </cell>
          <cell r="E339" t="str">
            <v>Four Corners Capital LT</v>
          </cell>
          <cell r="F339">
            <v>0</v>
          </cell>
        </row>
        <row r="340">
          <cell r="C340" t="str">
            <v>1432760</v>
          </cell>
          <cell r="D340" t="str">
            <v>1432760</v>
          </cell>
          <cell r="E340" t="str">
            <v>Renewable Portfolio Standard Costs MA</v>
          </cell>
          <cell r="F340">
            <v>0</v>
          </cell>
        </row>
        <row r="341">
          <cell r="C341" t="str">
            <v>1432770</v>
          </cell>
          <cell r="D341" t="str">
            <v>1432770</v>
          </cell>
          <cell r="E341" t="str">
            <v>Solar Photovoltaic Program Memo Acct - P9099</v>
          </cell>
          <cell r="F341">
            <v>0</v>
          </cell>
        </row>
        <row r="342">
          <cell r="C342" t="str">
            <v>1432815</v>
          </cell>
          <cell r="D342" t="str">
            <v>1432815</v>
          </cell>
          <cell r="E342" t="str">
            <v>Smart Grid American Recovery &amp; Reinvestment Act MA</v>
          </cell>
        </row>
        <row r="343">
          <cell r="C343" t="str">
            <v>OTH_REG_ASSET_LT</v>
          </cell>
          <cell r="D343" t="str">
            <v>OTH_REG_ASSET_LT</v>
          </cell>
          <cell r="E343" t="str">
            <v>Other Regulatory Assets - Long Term</v>
          </cell>
          <cell r="F343">
            <v>1574024391.96</v>
          </cell>
        </row>
        <row r="344">
          <cell r="C344" t="str">
            <v>1471090</v>
          </cell>
          <cell r="D344" t="str">
            <v>1471090</v>
          </cell>
          <cell r="E344" t="str">
            <v>Bilateral Power &amp; Gas Fin Instruments - LT</v>
          </cell>
          <cell r="F344">
            <v>308478455.91000003</v>
          </cell>
        </row>
        <row r="345">
          <cell r="C345" t="str">
            <v>1471095</v>
          </cell>
          <cell r="D345" t="str">
            <v>1471095</v>
          </cell>
          <cell r="E345" t="str">
            <v>FAS 87 Pension Regulatory Asset</v>
          </cell>
          <cell r="F345">
            <v>24068000</v>
          </cell>
        </row>
        <row r="346">
          <cell r="C346" t="str">
            <v>1471100</v>
          </cell>
          <cell r="D346" t="str">
            <v>1471100</v>
          </cell>
          <cell r="E346" t="str">
            <v>Postemp Ben Accrual FAS 112</v>
          </cell>
          <cell r="F346">
            <v>96230319</v>
          </cell>
        </row>
        <row r="347">
          <cell r="C347" t="str">
            <v>1471105</v>
          </cell>
          <cell r="D347" t="str">
            <v>1471105</v>
          </cell>
          <cell r="E347" t="str">
            <v>Unamort Cost - PV3 &amp; Comm COD Adj</v>
          </cell>
          <cell r="F347">
            <v>449076.66</v>
          </cell>
        </row>
        <row r="348">
          <cell r="C348" t="str">
            <v>1471120</v>
          </cell>
          <cell r="D348" t="str">
            <v>1471120</v>
          </cell>
          <cell r="E348" t="str">
            <v>Songs 1 Decommisioning - L/T</v>
          </cell>
          <cell r="F348">
            <v>-0.01</v>
          </cell>
        </row>
        <row r="349">
          <cell r="C349" t="str">
            <v>1471125</v>
          </cell>
          <cell r="D349" t="str">
            <v>1471125</v>
          </cell>
          <cell r="E349" t="str">
            <v>Palo Verde Unit 2 - Common Costs</v>
          </cell>
          <cell r="F349">
            <v>383801.37</v>
          </cell>
        </row>
        <row r="350">
          <cell r="C350" t="str">
            <v>1471130</v>
          </cell>
          <cell r="D350" t="str">
            <v>1471130</v>
          </cell>
          <cell r="E350" t="str">
            <v>Palo Verde Unit 3 - Common Costs</v>
          </cell>
          <cell r="F350">
            <v>1421941.87</v>
          </cell>
        </row>
        <row r="351">
          <cell r="C351" t="str">
            <v>1471140</v>
          </cell>
          <cell r="D351" t="str">
            <v>1471140</v>
          </cell>
          <cell r="E351" t="str">
            <v>Collaborative Environmental Remediation</v>
          </cell>
          <cell r="F351">
            <v>30389600.149999999</v>
          </cell>
        </row>
        <row r="352">
          <cell r="C352" t="str">
            <v>1471145</v>
          </cell>
          <cell r="D352" t="str">
            <v>1471145</v>
          </cell>
          <cell r="E352" t="str">
            <v>Environmental Remediation</v>
          </cell>
          <cell r="F352">
            <v>5286367.6399999997</v>
          </cell>
        </row>
        <row r="353">
          <cell r="C353" t="str">
            <v>1471150</v>
          </cell>
          <cell r="D353" t="str">
            <v>1471150</v>
          </cell>
          <cell r="E353" t="str">
            <v>Nucl Fuel CC- Fuel Stock- SONGS</v>
          </cell>
          <cell r="F353">
            <v>1138751.32</v>
          </cell>
        </row>
        <row r="354">
          <cell r="C354" t="str">
            <v>1471155</v>
          </cell>
          <cell r="D354" t="str">
            <v>1471155</v>
          </cell>
          <cell r="E354" t="str">
            <v>Nucl Fuel CC- Fuel Stock- PV</v>
          </cell>
          <cell r="F354">
            <v>418809.36</v>
          </cell>
        </row>
        <row r="355">
          <cell r="C355" t="str">
            <v>1471160</v>
          </cell>
          <cell r="D355" t="str">
            <v>1471160</v>
          </cell>
          <cell r="E355" t="str">
            <v>Unamort Cost - Songs COD Adj</v>
          </cell>
          <cell r="F355">
            <v>1303696.98</v>
          </cell>
        </row>
        <row r="356">
          <cell r="C356" t="str">
            <v>1471170</v>
          </cell>
          <cell r="D356" t="str">
            <v>1471170</v>
          </cell>
          <cell r="E356" t="str">
            <v>Marine Mitigation</v>
          </cell>
          <cell r="F356">
            <v>47152253.82</v>
          </cell>
        </row>
        <row r="357">
          <cell r="C357" t="str">
            <v>1471175</v>
          </cell>
          <cell r="D357" t="str">
            <v>1471175</v>
          </cell>
          <cell r="E357" t="str">
            <v>Marine Mitigation-Contra</v>
          </cell>
          <cell r="F357">
            <v>-5883140.5499999998</v>
          </cell>
        </row>
        <row r="358">
          <cell r="C358" t="str">
            <v>1471200</v>
          </cell>
          <cell r="D358" t="str">
            <v>1471200</v>
          </cell>
          <cell r="E358" t="str">
            <v>Purchase Power Lease Regulatory Asset</v>
          </cell>
          <cell r="F358">
            <v>48889458.439999998</v>
          </cell>
        </row>
        <row r="359">
          <cell r="C359" t="str">
            <v>1471205</v>
          </cell>
          <cell r="D359" t="str">
            <v>1471205</v>
          </cell>
          <cell r="E359" t="str">
            <v>Regulatory Asset - SFAS 158</v>
          </cell>
          <cell r="F359">
            <v>415360000</v>
          </cell>
        </row>
        <row r="360">
          <cell r="C360" t="str">
            <v>1471206</v>
          </cell>
          <cell r="D360" t="str">
            <v>1471206</v>
          </cell>
          <cell r="E360" t="str">
            <v>Regulatory Asset Pension - SFAS 158</v>
          </cell>
          <cell r="F360">
            <v>598937000</v>
          </cell>
        </row>
        <row r="361">
          <cell r="C361" t="str">
            <v>1471210</v>
          </cell>
          <cell r="D361" t="str">
            <v>1471210</v>
          </cell>
          <cell r="E361" t="str">
            <v>Deferred Costs Congestion Revenue Rights-LT</v>
          </cell>
          <cell r="F361">
            <v>0</v>
          </cell>
        </row>
        <row r="362">
          <cell r="C362" t="str">
            <v>UNRE_PLANT_COSTS</v>
          </cell>
          <cell r="D362" t="str">
            <v>UNRE_PLANT_COSTS</v>
          </cell>
          <cell r="E362" t="str">
            <v>Unrecovered Plant Costs</v>
          </cell>
          <cell r="F362">
            <v>3610163.5599999898</v>
          </cell>
        </row>
        <row r="363">
          <cell r="C363" t="str">
            <v>1471010</v>
          </cell>
          <cell r="D363" t="str">
            <v>1471010</v>
          </cell>
          <cell r="E363" t="str">
            <v>SONGS 2 Nuclear DBD Costs</v>
          </cell>
          <cell r="F363">
            <v>15702336.52</v>
          </cell>
        </row>
        <row r="364">
          <cell r="C364" t="str">
            <v>1471015</v>
          </cell>
          <cell r="D364" t="str">
            <v>1471015</v>
          </cell>
          <cell r="E364" t="str">
            <v>SONGS 3 Nuclear DBD Costs</v>
          </cell>
          <cell r="F364">
            <v>15296204.6</v>
          </cell>
        </row>
        <row r="365">
          <cell r="C365" t="str">
            <v>1471020</v>
          </cell>
          <cell r="D365" t="str">
            <v>1471020</v>
          </cell>
          <cell r="E365" t="str">
            <v>PVNGS Regulatory Study Costs</v>
          </cell>
          <cell r="F365">
            <v>7772588</v>
          </cell>
        </row>
        <row r="366">
          <cell r="C366" t="str">
            <v>1471025</v>
          </cell>
          <cell r="D366" t="str">
            <v>1471025</v>
          </cell>
          <cell r="E366" t="str">
            <v>SONGS 2 Nuclear DBD Costs - Contra</v>
          </cell>
          <cell r="F366">
            <v>-14308516.130000001</v>
          </cell>
        </row>
        <row r="367">
          <cell r="C367" t="str">
            <v>1471030</v>
          </cell>
          <cell r="D367" t="str">
            <v>1471030</v>
          </cell>
          <cell r="E367" t="str">
            <v>SONGS 3 Nuclear DBD Costs - Contra</v>
          </cell>
          <cell r="F367">
            <v>-13936091</v>
          </cell>
        </row>
        <row r="368">
          <cell r="C368" t="str">
            <v>1471035</v>
          </cell>
          <cell r="D368" t="str">
            <v>1471035</v>
          </cell>
          <cell r="E368" t="str">
            <v>PVNGS Reg. Study Costs-Contra</v>
          </cell>
          <cell r="F368">
            <v>-6916358.4299999997</v>
          </cell>
        </row>
        <row r="369">
          <cell r="C369" t="str">
            <v>UNAM_NUCL_INVEST</v>
          </cell>
          <cell r="D369" t="str">
            <v>UNAM_NUCL_INVEST</v>
          </cell>
          <cell r="E369" t="str">
            <v>Unamortized Nuclear Investments - Net</v>
          </cell>
          <cell r="F369">
            <v>339906289.62</v>
          </cell>
        </row>
        <row r="370">
          <cell r="C370" t="str">
            <v>1471050</v>
          </cell>
          <cell r="D370" t="str">
            <v>1471050</v>
          </cell>
          <cell r="E370" t="str">
            <v>Unamortized SONGS 1 Plant Invstmt</v>
          </cell>
          <cell r="F370">
            <v>636913184.47000003</v>
          </cell>
        </row>
        <row r="371">
          <cell r="C371" t="str">
            <v>1471055</v>
          </cell>
          <cell r="D371" t="str">
            <v>1471055</v>
          </cell>
          <cell r="E371" t="str">
            <v>Unamortized SONGS 1 Plant Inv - Amort</v>
          </cell>
          <cell r="F371">
            <v>-636913184.47000003</v>
          </cell>
        </row>
        <row r="372">
          <cell r="C372" t="str">
            <v>1471060</v>
          </cell>
          <cell r="D372" t="str">
            <v>1471060</v>
          </cell>
          <cell r="E372" t="str">
            <v>Unamortized Nuclear Plant</v>
          </cell>
          <cell r="F372">
            <v>5801346939.96</v>
          </cell>
        </row>
        <row r="373">
          <cell r="C373" t="str">
            <v>1471065</v>
          </cell>
          <cell r="D373" t="str">
            <v>1471065</v>
          </cell>
          <cell r="E373" t="str">
            <v>Unamortized Nuclr Plant Amort</v>
          </cell>
          <cell r="F373">
            <v>-5461440650.3400002</v>
          </cell>
        </row>
        <row r="374">
          <cell r="C374" t="str">
            <v>ARO_REG_ASSET</v>
          </cell>
          <cell r="D374" t="str">
            <v>ARO_REG_ASSET</v>
          </cell>
          <cell r="E374" t="str">
            <v>ARO Regulatory Asset</v>
          </cell>
          <cell r="F374">
            <v>257834495.56</v>
          </cell>
        </row>
        <row r="375">
          <cell r="C375" t="str">
            <v>1471070</v>
          </cell>
          <cell r="D375" t="str">
            <v>1471070</v>
          </cell>
          <cell r="E375" t="str">
            <v>Accumulated Amortization - Nuclear ARO Asset</v>
          </cell>
          <cell r="F375">
            <v>-443924457.95999998</v>
          </cell>
        </row>
        <row r="376">
          <cell r="C376" t="str">
            <v>1471075</v>
          </cell>
          <cell r="D376" t="str">
            <v>1471075</v>
          </cell>
          <cell r="E376" t="str">
            <v>Long Lived Asset - ARO - Nuclear</v>
          </cell>
          <cell r="F376">
            <v>701709211.69000006</v>
          </cell>
        </row>
        <row r="377">
          <cell r="C377" t="str">
            <v>1471080</v>
          </cell>
          <cell r="D377" t="str">
            <v>1471080</v>
          </cell>
          <cell r="E377" t="str">
            <v>Long Lived Asset - ARO - Mohave</v>
          </cell>
          <cell r="F377">
            <v>1890189.32</v>
          </cell>
        </row>
        <row r="378">
          <cell r="C378" t="str">
            <v>1471085</v>
          </cell>
          <cell r="D378" t="str">
            <v>1471085</v>
          </cell>
          <cell r="E378" t="str">
            <v>Accumulated Amortization - ARO Asset Mohave</v>
          </cell>
          <cell r="F378">
            <v>-1840447.49</v>
          </cell>
        </row>
        <row r="379">
          <cell r="C379" t="str">
            <v>UNAM_COAL_INVEST</v>
          </cell>
          <cell r="D379" t="str">
            <v>UNAM_COAL_INVEST</v>
          </cell>
          <cell r="E379" t="str">
            <v>Unamortized Coal Investments - Net</v>
          </cell>
          <cell r="F379">
            <v>72877031.310000002</v>
          </cell>
        </row>
        <row r="380">
          <cell r="C380" t="str">
            <v>B147100</v>
          </cell>
          <cell r="D380" t="str">
            <v>B147100</v>
          </cell>
          <cell r="E380" t="str">
            <v>Other Regulatory Assets - LT</v>
          </cell>
          <cell r="F380">
            <v>29229989.010000002</v>
          </cell>
        </row>
        <row r="381">
          <cell r="C381" t="str">
            <v>1471185</v>
          </cell>
          <cell r="D381" t="str">
            <v>1471185</v>
          </cell>
          <cell r="E381" t="str">
            <v>Unamortized Mojave Reg Asset</v>
          </cell>
          <cell r="F381">
            <v>345231904.75999999</v>
          </cell>
        </row>
        <row r="382">
          <cell r="C382" t="str">
            <v>1471190</v>
          </cell>
          <cell r="D382" t="str">
            <v>1471190</v>
          </cell>
          <cell r="E382" t="str">
            <v>Unamortized Mojave Reg Asset Amort</v>
          </cell>
          <cell r="F382">
            <v>-304549379.13</v>
          </cell>
        </row>
        <row r="383">
          <cell r="C383" t="str">
            <v>1471195</v>
          </cell>
          <cell r="D383" t="str">
            <v>1471195</v>
          </cell>
          <cell r="E383" t="str">
            <v>Accumulated Amortization-Mohave</v>
          </cell>
          <cell r="F383">
            <v>2964516.67</v>
          </cell>
        </row>
        <row r="384">
          <cell r="C384" t="str">
            <v>INC_TX_DEF_CHG</v>
          </cell>
          <cell r="D384" t="str">
            <v>INC_TX_DEF_CHG</v>
          </cell>
          <cell r="E384" t="str">
            <v>Income tax-related deferred charges</v>
          </cell>
          <cell r="F384">
            <v>1525334041.5</v>
          </cell>
        </row>
        <row r="385">
          <cell r="C385" t="str">
            <v>1481010</v>
          </cell>
          <cell r="D385" t="str">
            <v>1481010</v>
          </cell>
          <cell r="E385" t="str">
            <v>Investment In Excess Of Cost</v>
          </cell>
          <cell r="F385">
            <v>27721049.129999999</v>
          </cell>
        </row>
        <row r="386">
          <cell r="C386" t="str">
            <v>1481020</v>
          </cell>
          <cell r="D386" t="str">
            <v>1481020</v>
          </cell>
          <cell r="E386" t="str">
            <v>Reg Liab - CCFT Base Rates</v>
          </cell>
          <cell r="F386">
            <v>-63838184.159999996</v>
          </cell>
        </row>
        <row r="387">
          <cell r="C387" t="str">
            <v>1481025</v>
          </cell>
          <cell r="D387" t="str">
            <v>1481025</v>
          </cell>
          <cell r="E387" t="str">
            <v>Reg Asset-Radio Frequency</v>
          </cell>
          <cell r="F387">
            <v>5520342</v>
          </cell>
        </row>
        <row r="388">
          <cell r="C388" t="str">
            <v>1481035</v>
          </cell>
          <cell r="D388" t="str">
            <v>1481035</v>
          </cell>
          <cell r="E388" t="str">
            <v>Ad Valrm Ln Dte Adj-Gas-FAS 109</v>
          </cell>
          <cell r="F388">
            <v>15280.08</v>
          </cell>
        </row>
        <row r="389">
          <cell r="C389" t="str">
            <v>1481040</v>
          </cell>
          <cell r="D389" t="str">
            <v>1481040</v>
          </cell>
          <cell r="E389" t="str">
            <v>Ad Valrm Ln Dte Adj-Wtr-FAS 109</v>
          </cell>
          <cell r="F389">
            <v>29709.46</v>
          </cell>
        </row>
        <row r="390">
          <cell r="C390" t="str">
            <v>1481045</v>
          </cell>
          <cell r="D390" t="str">
            <v>1481045</v>
          </cell>
          <cell r="E390" t="str">
            <v>Ad Valrm Ln Dte Adj-Elc-FAS 109</v>
          </cell>
          <cell r="F390">
            <v>52826133.520000003</v>
          </cell>
        </row>
        <row r="391">
          <cell r="C391" t="str">
            <v>1481050</v>
          </cell>
          <cell r="D391" t="str">
            <v>1481050</v>
          </cell>
          <cell r="E391" t="str">
            <v>AFUDC Equity - Gross Up-FAS 109</v>
          </cell>
          <cell r="F391">
            <v>244399662.96000001</v>
          </cell>
        </row>
        <row r="392">
          <cell r="C392" t="str">
            <v>1481055</v>
          </cell>
          <cell r="D392" t="str">
            <v>1481055</v>
          </cell>
          <cell r="E392" t="str">
            <v>Nuclear Unit Def Chrges-FAS 109</v>
          </cell>
          <cell r="F392">
            <v>1209018.27</v>
          </cell>
        </row>
        <row r="393">
          <cell r="C393" t="str">
            <v>1481060</v>
          </cell>
          <cell r="D393" t="str">
            <v>1481060</v>
          </cell>
          <cell r="E393" t="str">
            <v>CIAC - Deferred Revenue-FAS 109</v>
          </cell>
          <cell r="F393">
            <v>-83470005.680000007</v>
          </cell>
        </row>
        <row r="394">
          <cell r="C394" t="str">
            <v>1481065</v>
          </cell>
          <cell r="D394" t="str">
            <v>1481065</v>
          </cell>
          <cell r="E394" t="str">
            <v>Decommissioning Net Earn -Nonqual-FAS 109</v>
          </cell>
          <cell r="F394">
            <v>-91466389.290000007</v>
          </cell>
        </row>
        <row r="395">
          <cell r="C395" t="str">
            <v>1481070</v>
          </cell>
          <cell r="D395" t="str">
            <v>1481070</v>
          </cell>
          <cell r="E395" t="str">
            <v>Def ITC Flow Through -FAS 109</v>
          </cell>
          <cell r="F395">
            <v>-43948771.770000003</v>
          </cell>
        </row>
        <row r="396">
          <cell r="C396" t="str">
            <v>1481075</v>
          </cell>
          <cell r="D396" t="str">
            <v>1481075</v>
          </cell>
          <cell r="E396" t="str">
            <v>Def ITC Two-Yr Average -FAS 109</v>
          </cell>
          <cell r="F396">
            <v>-935905.13</v>
          </cell>
        </row>
        <row r="397">
          <cell r="C397" t="str">
            <v>1481076</v>
          </cell>
          <cell r="D397" t="str">
            <v>1481076</v>
          </cell>
          <cell r="E397" t="str">
            <v>Def Tax ITC -Solar-FAS 109</v>
          </cell>
          <cell r="F397">
            <v>-3683665.69</v>
          </cell>
        </row>
        <row r="398">
          <cell r="C398" t="str">
            <v>1481077</v>
          </cell>
          <cell r="D398" t="str">
            <v>1481077</v>
          </cell>
          <cell r="E398" t="str">
            <v>Solar Tax Credit - Amort - FAS109</v>
          </cell>
          <cell r="F398">
            <v>132698.04</v>
          </cell>
        </row>
        <row r="399">
          <cell r="C399" t="str">
            <v>1481080</v>
          </cell>
          <cell r="D399" t="str">
            <v>1481080</v>
          </cell>
          <cell r="E399" t="str">
            <v>Decomm Trust Earn NQ Book</v>
          </cell>
          <cell r="F399">
            <v>37794412.780000001</v>
          </cell>
        </row>
        <row r="400">
          <cell r="C400" t="str">
            <v>1481085</v>
          </cell>
          <cell r="D400" t="str">
            <v>1481085</v>
          </cell>
          <cell r="E400" t="str">
            <v>Depreciation - Electric-FAS 109</v>
          </cell>
          <cell r="F400">
            <v>1121450709.4200001</v>
          </cell>
        </row>
        <row r="401">
          <cell r="C401" t="str">
            <v>1481090</v>
          </cell>
          <cell r="D401" t="str">
            <v>1481090</v>
          </cell>
          <cell r="E401" t="str">
            <v>Depreciation - Gas - FAS 109</v>
          </cell>
          <cell r="F401">
            <v>-809383.59</v>
          </cell>
        </row>
        <row r="402">
          <cell r="C402" t="str">
            <v>1481095</v>
          </cell>
          <cell r="D402" t="str">
            <v>1481095</v>
          </cell>
          <cell r="E402" t="str">
            <v>Depreciation - Water - FAS 109</v>
          </cell>
          <cell r="F402">
            <v>1163342.6000000001</v>
          </cell>
        </row>
        <row r="403">
          <cell r="C403" t="str">
            <v>1481100</v>
          </cell>
          <cell r="D403" t="str">
            <v>1481100</v>
          </cell>
          <cell r="E403" t="str">
            <v>Removal Costs - FAS 109</v>
          </cell>
          <cell r="F403">
            <v>52931632.189999998</v>
          </cell>
        </row>
        <row r="404">
          <cell r="C404" t="str">
            <v>1481105</v>
          </cell>
          <cell r="D404" t="str">
            <v>1481105</v>
          </cell>
          <cell r="E404" t="str">
            <v>Repair Allowance - FAS 109</v>
          </cell>
          <cell r="F404">
            <v>41008786.759999998</v>
          </cell>
        </row>
        <row r="405">
          <cell r="C405" t="str">
            <v>1481110</v>
          </cell>
          <cell r="D405" t="str">
            <v>1481110</v>
          </cell>
          <cell r="E405" t="str">
            <v>Right Of Way Amortization-FAS 109</v>
          </cell>
          <cell r="F405">
            <v>3969868.44</v>
          </cell>
        </row>
        <row r="406">
          <cell r="C406" t="str">
            <v>1481120</v>
          </cell>
          <cell r="D406" t="str">
            <v>1481120</v>
          </cell>
          <cell r="E406" t="str">
            <v>Reg Asset Capital Software</v>
          </cell>
          <cell r="F406">
            <v>122265619.44</v>
          </cell>
        </row>
        <row r="407">
          <cell r="C407" t="str">
            <v>1481125</v>
          </cell>
          <cell r="D407" t="str">
            <v>1481125</v>
          </cell>
          <cell r="E407" t="str">
            <v>Capitalized Software Costs-FAS 109</v>
          </cell>
          <cell r="F407">
            <v>100173823.03</v>
          </cell>
        </row>
        <row r="408">
          <cell r="C408" t="str">
            <v>1481130</v>
          </cell>
          <cell r="D408" t="str">
            <v>1481130</v>
          </cell>
          <cell r="E408" t="str">
            <v>Decomm Trust NQ Expense</v>
          </cell>
          <cell r="F408">
            <v>-81564942.069999993</v>
          </cell>
        </row>
        <row r="409">
          <cell r="C409" t="str">
            <v>1481135</v>
          </cell>
          <cell r="D409" t="str">
            <v>1481135</v>
          </cell>
          <cell r="E409" t="str">
            <v>ARAM - Gross-Up</v>
          </cell>
          <cell r="F409">
            <v>-9001569.6300000008</v>
          </cell>
        </row>
        <row r="410">
          <cell r="C410" t="str">
            <v>1481140</v>
          </cell>
          <cell r="D410" t="str">
            <v>1481140</v>
          </cell>
          <cell r="E410" t="str">
            <v>ARAM</v>
          </cell>
          <cell r="F410">
            <v>-13131624</v>
          </cell>
        </row>
        <row r="411">
          <cell r="C411" t="str">
            <v>1481145</v>
          </cell>
          <cell r="D411" t="str">
            <v>1481145</v>
          </cell>
          <cell r="E411" t="str">
            <v>ARAM-Base Amt-By Stn</v>
          </cell>
          <cell r="F411">
            <v>0</v>
          </cell>
        </row>
        <row r="412">
          <cell r="C412" t="str">
            <v>1481150</v>
          </cell>
          <cell r="D412" t="str">
            <v>1481150</v>
          </cell>
          <cell r="E412" t="str">
            <v>IRMA-Non Discretionary Service</v>
          </cell>
          <cell r="F412">
            <v>12037.88</v>
          </cell>
        </row>
        <row r="413">
          <cell r="C413" t="str">
            <v>1481155</v>
          </cell>
          <cell r="D413" t="str">
            <v>1481155</v>
          </cell>
          <cell r="E413" t="str">
            <v>IRMA-Cost Credit Offset</v>
          </cell>
          <cell r="F413">
            <v>9057.5300000000007</v>
          </cell>
        </row>
        <row r="414">
          <cell r="C414" t="str">
            <v>1481160</v>
          </cell>
          <cell r="D414" t="str">
            <v>1481160</v>
          </cell>
          <cell r="E414" t="str">
            <v>DIT - Capitalized Software Costs - ERP</v>
          </cell>
          <cell r="F414">
            <v>59530207.68</v>
          </cell>
        </row>
        <row r="415">
          <cell r="C415" t="str">
            <v>1481165</v>
          </cell>
          <cell r="D415" t="str">
            <v>1481165</v>
          </cell>
          <cell r="E415" t="str">
            <v>ETC - FERC - Coolwater - FAS109</v>
          </cell>
          <cell r="F415">
            <v>-17376</v>
          </cell>
        </row>
        <row r="416">
          <cell r="C416" t="str">
            <v>1481175</v>
          </cell>
          <cell r="D416" t="str">
            <v>1481175</v>
          </cell>
          <cell r="E416" t="str">
            <v>Regulatory asset - State Settled Audit Rollforward</v>
          </cell>
          <cell r="F416">
            <v>4858871.38</v>
          </cell>
        </row>
        <row r="417">
          <cell r="C417" t="str">
            <v>1481180</v>
          </cell>
          <cell r="D417" t="str">
            <v>1481180</v>
          </cell>
          <cell r="E417" t="str">
            <v>Regulatory asset - Fedrl Settled Audit Rollforward</v>
          </cell>
          <cell r="F417">
            <v>2713759.87</v>
          </cell>
        </row>
        <row r="418">
          <cell r="C418" t="str">
            <v>1481185</v>
          </cell>
          <cell r="D418" t="str">
            <v>1481185</v>
          </cell>
          <cell r="E418" t="str">
            <v>FAS109 def on repair ded in CPUC jurisdiction</v>
          </cell>
          <cell r="F418">
            <v>300194585.26999998</v>
          </cell>
        </row>
        <row r="419">
          <cell r="C419" t="str">
            <v>1481195</v>
          </cell>
          <cell r="D419" t="str">
            <v>1481195</v>
          </cell>
          <cell r="E419" t="str">
            <v>Rsv on FT treatment of repair ded in CPUC juris</v>
          </cell>
          <cell r="F419">
            <v>-300194585.22000003</v>
          </cell>
        </row>
        <row r="420">
          <cell r="C420" t="str">
            <v>1481200</v>
          </cell>
          <cell r="D420" t="str">
            <v>1481200</v>
          </cell>
          <cell r="E420" t="str">
            <v>Reg Asset on State Rate Change on Normalized Asset</v>
          </cell>
          <cell r="F420">
            <v>37465836</v>
          </cell>
        </row>
        <row r="421">
          <cell r="C421" t="str">
            <v>1481205</v>
          </cell>
          <cell r="D421" t="str">
            <v>1481205</v>
          </cell>
          <cell r="E421" t="str">
            <v>Reg Asset - FERC South Georgia</v>
          </cell>
        </row>
        <row r="422">
          <cell r="C422" t="str">
            <v>UNAM_LOSS</v>
          </cell>
          <cell r="D422" t="str">
            <v>UNAM_LOSS</v>
          </cell>
          <cell r="E422" t="str">
            <v>Unamortized Loss on Reacquired Debt</v>
          </cell>
          <cell r="F422">
            <v>287275351.56999999</v>
          </cell>
        </row>
        <row r="423">
          <cell r="C423" t="str">
            <v>1685020</v>
          </cell>
          <cell r="D423" t="str">
            <v>1685020</v>
          </cell>
          <cell r="E423" t="str">
            <v>Unamortized Loss on Reacquired Debt</v>
          </cell>
          <cell r="F423">
            <v>287275351.56999999</v>
          </cell>
        </row>
        <row r="424">
          <cell r="C424" t="str">
            <v>UNAM_DEBT_EXP</v>
          </cell>
          <cell r="D424" t="str">
            <v>UNAM_DEBT_EXP</v>
          </cell>
          <cell r="E424" t="str">
            <v>Unamortized Debt Expense</v>
          </cell>
          <cell r="F424">
            <v>49888391.130000003</v>
          </cell>
        </row>
        <row r="425">
          <cell r="C425" t="str">
            <v>1685010</v>
          </cell>
          <cell r="D425" t="str">
            <v>1685010</v>
          </cell>
          <cell r="E425" t="str">
            <v>Deferred Financing Costs/Unamortized Debt Expense</v>
          </cell>
          <cell r="F425">
            <v>48957357.659999996</v>
          </cell>
        </row>
        <row r="426">
          <cell r="C426" t="str">
            <v>1685025</v>
          </cell>
          <cell r="D426" t="str">
            <v>1685025</v>
          </cell>
          <cell r="E426" t="str">
            <v>Unamortized Debt Expense - ERRA</v>
          </cell>
          <cell r="F426">
            <v>931033.47</v>
          </cell>
        </row>
        <row r="427">
          <cell r="C427" t="str">
            <v>OTH_DEF_CHGS</v>
          </cell>
          <cell r="D427" t="str">
            <v>OTH_DEF_CHGS</v>
          </cell>
          <cell r="E427" t="str">
            <v>Other deferred charges</v>
          </cell>
          <cell r="F427">
            <v>267439654.94</v>
          </cell>
        </row>
        <row r="428">
          <cell r="C428" t="str">
            <v>OTH_LT_ASST</v>
          </cell>
          <cell r="D428" t="str">
            <v>OTH_LT_ASST</v>
          </cell>
          <cell r="E428" t="str">
            <v>Other Long-Term Assets</v>
          </cell>
          <cell r="F428">
            <v>267439654.94</v>
          </cell>
        </row>
        <row r="429">
          <cell r="C429" t="str">
            <v>1145020</v>
          </cell>
          <cell r="D429" t="str">
            <v>1145020</v>
          </cell>
          <cell r="E429" t="str">
            <v>Interco Accounts Receivable - LT - Recon</v>
          </cell>
          <cell r="F429">
            <v>0</v>
          </cell>
        </row>
        <row r="430">
          <cell r="C430" t="str">
            <v>1155025</v>
          </cell>
          <cell r="D430" t="str">
            <v>1155025</v>
          </cell>
          <cell r="E430" t="str">
            <v>Long Term Accounts Receivable - Non-Recon</v>
          </cell>
          <cell r="F430">
            <v>8838299.0700000003</v>
          </cell>
        </row>
        <row r="431">
          <cell r="C431" t="str">
            <v>1155032</v>
          </cell>
          <cell r="D431" t="str">
            <v>1155032</v>
          </cell>
          <cell r="E431" t="str">
            <v>LT A/R - Energy Settlements</v>
          </cell>
          <cell r="F431">
            <v>32584085.280000001</v>
          </cell>
        </row>
        <row r="432">
          <cell r="C432" t="str">
            <v>1155045</v>
          </cell>
          <cell r="D432" t="str">
            <v>1155045</v>
          </cell>
          <cell r="E432" t="str">
            <v>Escheatment-State of CA</v>
          </cell>
          <cell r="F432">
            <v>281918.94</v>
          </cell>
        </row>
        <row r="433">
          <cell r="C433" t="str">
            <v>1155050</v>
          </cell>
          <cell r="D433" t="str">
            <v>1155050</v>
          </cell>
          <cell r="E433" t="str">
            <v>Bear Valley Settlement</v>
          </cell>
          <cell r="F433">
            <v>2845207.53</v>
          </cell>
        </row>
        <row r="434">
          <cell r="C434" t="str">
            <v>1155060</v>
          </cell>
          <cell r="D434" t="str">
            <v>1155060</v>
          </cell>
          <cell r="E434" t="str">
            <v>On-Bill Financing - LT</v>
          </cell>
          <cell r="F434">
            <v>380164.11</v>
          </cell>
        </row>
        <row r="435">
          <cell r="C435" t="str">
            <v>1165010</v>
          </cell>
          <cell r="D435" t="str">
            <v>1165010</v>
          </cell>
          <cell r="E435" t="str">
            <v>Prepaid Software License Expense-LT</v>
          </cell>
          <cell r="F435">
            <v>4112020.63</v>
          </cell>
        </row>
        <row r="436">
          <cell r="C436" t="str">
            <v>1185020</v>
          </cell>
          <cell r="D436" t="str">
            <v>1185020</v>
          </cell>
          <cell r="E436" t="str">
            <v>Temporary Facilities</v>
          </cell>
          <cell r="F436">
            <v>701177.39</v>
          </cell>
        </row>
        <row r="437">
          <cell r="C437" t="str">
            <v>1185025</v>
          </cell>
          <cell r="D437" t="str">
            <v>1185025</v>
          </cell>
          <cell r="E437" t="str">
            <v>Other Work in Progress</v>
          </cell>
          <cell r="F437">
            <v>66165198.399999999</v>
          </cell>
        </row>
        <row r="438">
          <cell r="C438" t="str">
            <v>1185026</v>
          </cell>
          <cell r="D438" t="str">
            <v>1185026</v>
          </cell>
          <cell r="E438" t="str">
            <v>Work in Progress - SONGS Dry Cask</v>
          </cell>
        </row>
        <row r="439">
          <cell r="C439" t="str">
            <v>1185027</v>
          </cell>
          <cell r="D439" t="str">
            <v>1185027</v>
          </cell>
          <cell r="E439" t="str">
            <v>Other Work in Progress - ECS Deferred Expense</v>
          </cell>
          <cell r="F439">
            <v>4354112.59</v>
          </cell>
        </row>
        <row r="440">
          <cell r="C440" t="str">
            <v>1185030</v>
          </cell>
          <cell r="D440" t="str">
            <v>1185030</v>
          </cell>
          <cell r="E440" t="str">
            <v>Preliminary Engineering Costs</v>
          </cell>
          <cell r="F440">
            <v>72880.12</v>
          </cell>
        </row>
        <row r="441">
          <cell r="C441" t="str">
            <v>1185040</v>
          </cell>
          <cell r="D441" t="str">
            <v>1185040</v>
          </cell>
          <cell r="E441" t="str">
            <v>LT Portion of Reclaim Trading Credits (RTC)</v>
          </cell>
          <cell r="F441">
            <v>10218556.27</v>
          </cell>
        </row>
        <row r="442">
          <cell r="C442" t="str">
            <v>1185050</v>
          </cell>
          <cell r="D442" t="str">
            <v>1185050</v>
          </cell>
          <cell r="E442" t="str">
            <v>Miscellaneous Deferred Debits</v>
          </cell>
          <cell r="F442">
            <v>10206153.460000001</v>
          </cell>
        </row>
        <row r="443">
          <cell r="C443" t="str">
            <v>1185055</v>
          </cell>
          <cell r="D443" t="str">
            <v>1185055</v>
          </cell>
          <cell r="E443" t="str">
            <v>CSBU Design &amp; Engineering Deferred Expense</v>
          </cell>
          <cell r="F443">
            <v>-27358.05</v>
          </cell>
        </row>
        <row r="444">
          <cell r="C444" t="str">
            <v>1185060</v>
          </cell>
          <cell r="D444" t="str">
            <v>1185060</v>
          </cell>
          <cell r="E444" t="str">
            <v>CSBU DWR Administration Fees Deferred Expense</v>
          </cell>
          <cell r="F444">
            <v>-3697.21</v>
          </cell>
        </row>
        <row r="445">
          <cell r="C445" t="str">
            <v>1185062</v>
          </cell>
          <cell r="D445" t="str">
            <v>1185062</v>
          </cell>
          <cell r="E445" t="str">
            <v>Deferred Debit-City of San Buenaventura Surcharge</v>
          </cell>
        </row>
        <row r="446">
          <cell r="C446" t="str">
            <v>1185070</v>
          </cell>
          <cell r="D446" t="str">
            <v>1185070</v>
          </cell>
          <cell r="E446" t="str">
            <v>Construction Plant I&amp;D Claims Pending</v>
          </cell>
          <cell r="F446">
            <v>17818275.600000001</v>
          </cell>
        </row>
        <row r="447">
          <cell r="C447" t="str">
            <v>1185075</v>
          </cell>
          <cell r="D447" t="str">
            <v>1185075</v>
          </cell>
          <cell r="E447" t="str">
            <v>LT Benefits - SFAS 158</v>
          </cell>
          <cell r="F447">
            <v>0</v>
          </cell>
        </row>
        <row r="448">
          <cell r="C448" t="str">
            <v>1185085</v>
          </cell>
          <cell r="D448" t="str">
            <v>1185085</v>
          </cell>
          <cell r="E448" t="str">
            <v>Second Land Use Deferred Project Costs</v>
          </cell>
          <cell r="F448">
            <v>2391438.94</v>
          </cell>
        </row>
        <row r="449">
          <cell r="C449" t="str">
            <v>1185100</v>
          </cell>
          <cell r="D449" t="str">
            <v>1185100</v>
          </cell>
          <cell r="E449" t="str">
            <v>Right to Purchase Power-WAPA</v>
          </cell>
          <cell r="F449">
            <v>18640000</v>
          </cell>
        </row>
        <row r="450">
          <cell r="C450" t="str">
            <v>1185110</v>
          </cell>
          <cell r="D450" t="str">
            <v>1185110</v>
          </cell>
          <cell r="E450" t="str">
            <v>Pension Fund Excess of FASB 87</v>
          </cell>
          <cell r="F450">
            <v>0</v>
          </cell>
        </row>
        <row r="451">
          <cell r="C451" t="str">
            <v>1185115</v>
          </cell>
          <cell r="D451" t="str">
            <v>1185115</v>
          </cell>
          <cell r="E451" t="str">
            <v>Deferred Prepaid Pension Costs</v>
          </cell>
          <cell r="F451">
            <v>92183958.200000003</v>
          </cell>
        </row>
        <row r="452">
          <cell r="C452" t="str">
            <v>1185125</v>
          </cell>
          <cell r="D452" t="str">
            <v>1185125</v>
          </cell>
          <cell r="E452" t="str">
            <v>A/R - New Solar Homes Partnership Program LT</v>
          </cell>
          <cell r="F452">
            <v>-145064.49</v>
          </cell>
        </row>
        <row r="453">
          <cell r="C453" t="str">
            <v>1515010</v>
          </cell>
          <cell r="D453" t="str">
            <v>1515010</v>
          </cell>
          <cell r="E453" t="str">
            <v>Taxes Receivable-LT</v>
          </cell>
          <cell r="F453">
            <v>0</v>
          </cell>
        </row>
        <row r="454">
          <cell r="C454" t="str">
            <v>1991010</v>
          </cell>
          <cell r="D454" t="str">
            <v>1991010</v>
          </cell>
          <cell r="E454" t="str">
            <v>Fixed Asset Clearing Account</v>
          </cell>
          <cell r="F454">
            <v>-4180236.93</v>
          </cell>
        </row>
        <row r="455">
          <cell r="C455" t="str">
            <v>1991015</v>
          </cell>
          <cell r="D455" t="str">
            <v>1991015</v>
          </cell>
          <cell r="E455" t="str">
            <v>Fixed Asset Conversion Account</v>
          </cell>
          <cell r="F455">
            <v>-0.01</v>
          </cell>
        </row>
        <row r="456">
          <cell r="C456" t="str">
            <v>1991020</v>
          </cell>
          <cell r="D456" t="str">
            <v>1991020</v>
          </cell>
          <cell r="E456" t="str">
            <v>Payroll Clearing Technical Account</v>
          </cell>
        </row>
        <row r="457">
          <cell r="C457" t="str">
            <v>1999998</v>
          </cell>
          <cell r="D457" t="str">
            <v>1999998</v>
          </cell>
          <cell r="E457" t="str">
            <v>Zero Balance Account / Conversion</v>
          </cell>
          <cell r="F457">
            <v>2565.1</v>
          </cell>
        </row>
        <row r="458">
          <cell r="C458" t="str">
            <v>DERIV_LT</v>
          </cell>
          <cell r="D458" t="str">
            <v>DERIV_LT</v>
          </cell>
          <cell r="E458" t="str">
            <v>Derivative Assets - Long-term</v>
          </cell>
          <cell r="F458">
            <v>187063444.18000001</v>
          </cell>
        </row>
        <row r="459">
          <cell r="C459" t="str">
            <v>1207010</v>
          </cell>
          <cell r="D459" t="str">
            <v>1207010</v>
          </cell>
          <cell r="E459" t="str">
            <v>ES&amp;M Futures, Forwards, &amp; Swaps - LT</v>
          </cell>
          <cell r="F459">
            <v>42697305.630000003</v>
          </cell>
        </row>
        <row r="460">
          <cell r="C460" t="str">
            <v>1207015</v>
          </cell>
          <cell r="D460" t="str">
            <v>1207015</v>
          </cell>
          <cell r="E460" t="str">
            <v>Gas Forward Physical - LT</v>
          </cell>
          <cell r="F460">
            <v>748055.2</v>
          </cell>
        </row>
        <row r="461">
          <cell r="C461" t="str">
            <v>1207020</v>
          </cell>
          <cell r="D461" t="str">
            <v>1207020</v>
          </cell>
          <cell r="E461" t="str">
            <v>Gas Options - LT</v>
          </cell>
        </row>
        <row r="462">
          <cell r="C462" t="str">
            <v>1207065</v>
          </cell>
          <cell r="D462" t="str">
            <v>1207065</v>
          </cell>
          <cell r="E462" t="str">
            <v>Congestion Revenue - MTM LT</v>
          </cell>
          <cell r="F462">
            <v>143618083.34999999</v>
          </cell>
        </row>
        <row r="463">
          <cell r="C463" t="str">
            <v>LIABS</v>
          </cell>
          <cell r="D463" t="str">
            <v>LIABS</v>
          </cell>
          <cell r="E463" t="str">
            <v>Liabilities and Shareholders' Equity</v>
          </cell>
          <cell r="F463">
            <v>-32040543195.240002</v>
          </cell>
        </row>
        <row r="464">
          <cell r="C464" t="str">
            <v>CURLIABS</v>
          </cell>
          <cell r="D464" t="str">
            <v>CURLIABS</v>
          </cell>
          <cell r="E464" t="str">
            <v>Current Liabilities</v>
          </cell>
          <cell r="F464">
            <v>-3019715574.3800001</v>
          </cell>
        </row>
        <row r="465">
          <cell r="C465" t="str">
            <v>ST_DEBT</v>
          </cell>
          <cell r="D465" t="str">
            <v>ST_DEBT</v>
          </cell>
          <cell r="E465" t="str">
            <v>Short-term debt</v>
          </cell>
        </row>
        <row r="466">
          <cell r="C466" t="str">
            <v>2662015</v>
          </cell>
          <cell r="D466" t="str">
            <v>2662015</v>
          </cell>
          <cell r="E466" t="str">
            <v>Commercial Paper Payable</v>
          </cell>
        </row>
        <row r="467">
          <cell r="C467" t="str">
            <v>2662020</v>
          </cell>
          <cell r="D467" t="str">
            <v>2662020</v>
          </cell>
          <cell r="E467" t="str">
            <v>Unamortized Discount-Commercial Paper Payable</v>
          </cell>
        </row>
        <row r="468">
          <cell r="C468" t="str">
            <v>2662025</v>
          </cell>
          <cell r="D468" t="str">
            <v>2662025</v>
          </cell>
          <cell r="E468" t="str">
            <v>Credit Line Draw Down</v>
          </cell>
        </row>
        <row r="469">
          <cell r="C469" t="str">
            <v>CUR_MAT</v>
          </cell>
          <cell r="D469" t="str">
            <v>CUR_MAT</v>
          </cell>
          <cell r="E469" t="str">
            <v>LT Debt Due Within One Year</v>
          </cell>
          <cell r="F469">
            <v>-250000000</v>
          </cell>
        </row>
        <row r="470">
          <cell r="C470" t="str">
            <v>2661020</v>
          </cell>
          <cell r="D470" t="str">
            <v>2661020</v>
          </cell>
          <cell r="E470" t="str">
            <v>Current Maturity of L/T Note Payable</v>
          </cell>
          <cell r="F470">
            <v>-250000000</v>
          </cell>
        </row>
        <row r="471">
          <cell r="C471" t="str">
            <v>AP</v>
          </cell>
          <cell r="D471" t="str">
            <v>AP</v>
          </cell>
          <cell r="E471" t="str">
            <v>Accounts payable</v>
          </cell>
          <cell r="F471">
            <v>-1031302298.33</v>
          </cell>
        </row>
        <row r="472">
          <cell r="C472" t="str">
            <v>AP_TRADE</v>
          </cell>
          <cell r="D472" t="str">
            <v>AP_TRADE</v>
          </cell>
          <cell r="E472" t="str">
            <v>Accounts payable - Trade</v>
          </cell>
          <cell r="F472">
            <v>-972370909.95000005</v>
          </cell>
        </row>
        <row r="473">
          <cell r="C473" t="str">
            <v>B211000</v>
          </cell>
          <cell r="D473" t="str">
            <v>B211000</v>
          </cell>
          <cell r="E473" t="str">
            <v>Accounts payable - Trade</v>
          </cell>
          <cell r="F473">
            <v>23500358.57</v>
          </cell>
        </row>
        <row r="474">
          <cell r="C474" t="str">
            <v>2110010</v>
          </cell>
          <cell r="D474" t="str">
            <v>2110010</v>
          </cell>
          <cell r="E474" t="str">
            <v>A/P Trade - Reconciliation Account</v>
          </cell>
          <cell r="F474">
            <v>-316230389.91000003</v>
          </cell>
        </row>
        <row r="475">
          <cell r="C475" t="str">
            <v>2110011</v>
          </cell>
          <cell r="D475" t="str">
            <v>2110011</v>
          </cell>
          <cell r="E475" t="str">
            <v>A/P Trade - Non-reconciliation Account</v>
          </cell>
          <cell r="F475">
            <v>23350307.5</v>
          </cell>
        </row>
        <row r="476">
          <cell r="C476" t="str">
            <v>2110012</v>
          </cell>
          <cell r="D476" t="str">
            <v>2110012</v>
          </cell>
          <cell r="E476" t="str">
            <v>A/P Trade - 1099 Recon Account</v>
          </cell>
          <cell r="F476">
            <v>-44532146.399999999</v>
          </cell>
        </row>
        <row r="477">
          <cell r="C477" t="str">
            <v>2110013</v>
          </cell>
          <cell r="D477" t="str">
            <v>2110013</v>
          </cell>
          <cell r="E477" t="str">
            <v>A/P Trade - 1099 Recon Account Contra</v>
          </cell>
          <cell r="F477">
            <v>44532146.399999999</v>
          </cell>
        </row>
        <row r="478">
          <cell r="C478" t="str">
            <v>2110014</v>
          </cell>
          <cell r="D478" t="str">
            <v>2110014</v>
          </cell>
          <cell r="E478" t="str">
            <v>Goods Received / Invoice Received - Conversion</v>
          </cell>
          <cell r="F478">
            <v>806471.98</v>
          </cell>
        </row>
        <row r="479">
          <cell r="C479" t="str">
            <v>2110026</v>
          </cell>
          <cell r="D479" t="str">
            <v>2110026</v>
          </cell>
          <cell r="E479" t="str">
            <v>Goods Received / Invoice Received - Consignment</v>
          </cell>
          <cell r="F479">
            <v>440947.62</v>
          </cell>
        </row>
        <row r="480">
          <cell r="C480" t="str">
            <v>2110027</v>
          </cell>
          <cell r="D480" t="str">
            <v>2110027</v>
          </cell>
          <cell r="E480" t="str">
            <v>Goods Received / Invoice Received</v>
          </cell>
          <cell r="F480">
            <v>-133876870.97</v>
          </cell>
        </row>
        <row r="481">
          <cell r="C481" t="str">
            <v>2110030</v>
          </cell>
          <cell r="D481" t="str">
            <v>2110030</v>
          </cell>
          <cell r="E481" t="str">
            <v>A/P Vendor Down Payment - Reconciliation Account</v>
          </cell>
          <cell r="F481">
            <v>26702857.07</v>
          </cell>
        </row>
        <row r="482">
          <cell r="C482" t="str">
            <v>2110031</v>
          </cell>
          <cell r="D482" t="str">
            <v>2110031</v>
          </cell>
          <cell r="E482" t="str">
            <v>AP Draft Suspense Clearing</v>
          </cell>
          <cell r="F482">
            <v>-1352031.32</v>
          </cell>
        </row>
        <row r="483">
          <cell r="C483" t="str">
            <v>2110032</v>
          </cell>
          <cell r="D483" t="str">
            <v>2110032</v>
          </cell>
          <cell r="E483" t="str">
            <v>A/P Audited Summary Payments</v>
          </cell>
          <cell r="F483">
            <v>-11751817.220000001</v>
          </cell>
        </row>
        <row r="484">
          <cell r="C484" t="str">
            <v>2110033</v>
          </cell>
          <cell r="D484" t="str">
            <v>2110033</v>
          </cell>
          <cell r="E484" t="str">
            <v>Unenditfied Small dollar Misc. Vendor Ref Chcks</v>
          </cell>
        </row>
        <row r="485">
          <cell r="C485" t="str">
            <v>2110035</v>
          </cell>
          <cell r="D485" t="str">
            <v>2110035</v>
          </cell>
          <cell r="E485" t="str">
            <v>PPFD Vendor Payable - Recon Account</v>
          </cell>
          <cell r="F485">
            <v>-100597278.56</v>
          </cell>
        </row>
        <row r="486">
          <cell r="C486" t="str">
            <v>2110050</v>
          </cell>
          <cell r="D486" t="str">
            <v>2110050</v>
          </cell>
          <cell r="E486" t="str">
            <v>A/P Employee Vendor - Reconciliation Account</v>
          </cell>
          <cell r="F486">
            <v>-612666.85</v>
          </cell>
        </row>
        <row r="487">
          <cell r="C487" t="str">
            <v>2113010</v>
          </cell>
          <cell r="D487" t="str">
            <v>2113010</v>
          </cell>
          <cell r="E487" t="str">
            <v>A/P - Credit Card Clearing Account</v>
          </cell>
          <cell r="F487">
            <v>-1553355.55</v>
          </cell>
        </row>
        <row r="488">
          <cell r="C488" t="str">
            <v>2113012</v>
          </cell>
          <cell r="D488" t="str">
            <v>2113012</v>
          </cell>
          <cell r="E488" t="str">
            <v>IC Payment Clearing - Corp Acct &amp; Tax</v>
          </cell>
          <cell r="F488">
            <v>-5930.28</v>
          </cell>
        </row>
        <row r="489">
          <cell r="C489" t="str">
            <v>2113020</v>
          </cell>
          <cell r="D489" t="str">
            <v>2113020</v>
          </cell>
          <cell r="E489" t="str">
            <v>A/P - Payroll 3rd Party Clearing Account</v>
          </cell>
          <cell r="F489">
            <v>-4326822.57</v>
          </cell>
        </row>
        <row r="490">
          <cell r="C490" t="str">
            <v>2113022</v>
          </cell>
          <cell r="D490" t="str">
            <v>2113022</v>
          </cell>
          <cell r="E490" t="str">
            <v>FERC FEES Payable</v>
          </cell>
          <cell r="F490">
            <v>-3951684.07</v>
          </cell>
        </row>
        <row r="491">
          <cell r="C491" t="str">
            <v>2113025</v>
          </cell>
          <cell r="D491" t="str">
            <v>2113025</v>
          </cell>
          <cell r="E491" t="str">
            <v>Customer Account Billed - ESP</v>
          </cell>
          <cell r="F491">
            <v>-138928.98000000001</v>
          </cell>
        </row>
        <row r="492">
          <cell r="C492" t="str">
            <v>2113030</v>
          </cell>
          <cell r="D492" t="str">
            <v>2113030</v>
          </cell>
          <cell r="E492" t="str">
            <v>Customer Account Billed - EOC</v>
          </cell>
          <cell r="F492">
            <v>-482299.04</v>
          </cell>
        </row>
        <row r="493">
          <cell r="C493" t="str">
            <v>2113040</v>
          </cell>
          <cell r="D493" t="str">
            <v>2113040</v>
          </cell>
          <cell r="E493" t="str">
            <v>Unaudited Invoices - Bilateral Contracts</v>
          </cell>
          <cell r="F493">
            <v>-46052343.579999998</v>
          </cell>
        </row>
        <row r="494">
          <cell r="C494" t="str">
            <v>2113050</v>
          </cell>
          <cell r="D494" t="str">
            <v>2113050</v>
          </cell>
          <cell r="E494" t="str">
            <v>Unaudited Invoices - Power Exchanges</v>
          </cell>
          <cell r="F494">
            <v>-758728.34</v>
          </cell>
        </row>
        <row r="495">
          <cell r="C495" t="str">
            <v>2113070</v>
          </cell>
          <cell r="D495" t="str">
            <v>2113070</v>
          </cell>
          <cell r="E495" t="str">
            <v>Purchased Power/GMC Payable To CA ISO</v>
          </cell>
          <cell r="F495">
            <v>-41199407.920000002</v>
          </cell>
        </row>
        <row r="496">
          <cell r="C496" t="str">
            <v>2113075</v>
          </cell>
          <cell r="D496" t="str">
            <v>2113075</v>
          </cell>
          <cell r="E496" t="str">
            <v>A/P - CDWR  - Conversion</v>
          </cell>
          <cell r="F496">
            <v>2511.13</v>
          </cell>
        </row>
        <row r="497">
          <cell r="C497" t="str">
            <v>2113078</v>
          </cell>
          <cell r="D497" t="str">
            <v>2113078</v>
          </cell>
          <cell r="E497" t="str">
            <v>CDWR Payment Liability</v>
          </cell>
          <cell r="F497">
            <v>-11129208.17</v>
          </cell>
        </row>
        <row r="498">
          <cell r="C498" t="str">
            <v>2113088</v>
          </cell>
          <cell r="D498" t="str">
            <v>2113088</v>
          </cell>
          <cell r="E498" t="str">
            <v>Liability United Way</v>
          </cell>
        </row>
        <row r="499">
          <cell r="C499" t="str">
            <v>2113090</v>
          </cell>
          <cell r="D499" t="str">
            <v>2113090</v>
          </cell>
          <cell r="E499" t="str">
            <v>DWP Disputed MOGS Billing/Pymt Liability</v>
          </cell>
          <cell r="F499">
            <v>-558220.84</v>
          </cell>
        </row>
        <row r="500">
          <cell r="C500" t="str">
            <v>2113095</v>
          </cell>
          <cell r="D500" t="str">
            <v>2113095</v>
          </cell>
          <cell r="E500" t="str">
            <v>SRP Disputed MOGS Billing/Pymt Liability</v>
          </cell>
          <cell r="F500">
            <v>-1116441.7</v>
          </cell>
        </row>
        <row r="501">
          <cell r="C501" t="str">
            <v>2113100</v>
          </cell>
          <cell r="D501" t="str">
            <v>2113100</v>
          </cell>
          <cell r="E501" t="str">
            <v>Medical IBNRS - NON RETIREES</v>
          </cell>
          <cell r="F501">
            <v>-9678815</v>
          </cell>
        </row>
        <row r="502">
          <cell r="C502" t="str">
            <v>2113105</v>
          </cell>
          <cell r="D502" t="str">
            <v>2113105</v>
          </cell>
          <cell r="E502" t="str">
            <v>Unaudited Invoices -Accrue Pension</v>
          </cell>
        </row>
        <row r="503">
          <cell r="C503" t="str">
            <v>2113112</v>
          </cell>
          <cell r="D503" t="str">
            <v>2113112</v>
          </cell>
          <cell r="E503" t="str">
            <v>Unaudited Invoice Accrual for Affiliates</v>
          </cell>
        </row>
        <row r="504">
          <cell r="C504" t="str">
            <v>2113115</v>
          </cell>
          <cell r="D504" t="str">
            <v>2113115</v>
          </cell>
          <cell r="E504" t="str">
            <v>Unaudited Invoice Accrual</v>
          </cell>
          <cell r="F504">
            <v>-148448303.53</v>
          </cell>
        </row>
        <row r="505">
          <cell r="C505" t="str">
            <v>2113120</v>
          </cell>
          <cell r="D505" t="str">
            <v>2113120</v>
          </cell>
          <cell r="E505" t="str">
            <v>Transmission Access Charge Payable - ISO</v>
          </cell>
          <cell r="F505">
            <v>-3486781.53</v>
          </cell>
        </row>
        <row r="506">
          <cell r="C506" t="str">
            <v>2113125</v>
          </cell>
          <cell r="D506" t="str">
            <v>2113125</v>
          </cell>
          <cell r="E506" t="str">
            <v>Collect Research Amounts</v>
          </cell>
          <cell r="F506">
            <v>4990220.4000000004</v>
          </cell>
        </row>
        <row r="507">
          <cell r="C507" t="str">
            <v>2113130</v>
          </cell>
          <cell r="D507" t="str">
            <v>2113130</v>
          </cell>
          <cell r="E507" t="str">
            <v>Unaudited Invoices - APS Fuel &amp; Power</v>
          </cell>
          <cell r="F507">
            <v>-4676143.99</v>
          </cell>
        </row>
        <row r="508">
          <cell r="C508" t="str">
            <v>2113131</v>
          </cell>
          <cell r="D508" t="str">
            <v>2113131</v>
          </cell>
          <cell r="E508" t="str">
            <v>Unaudited Invoices - Mohave Gas Imbalance</v>
          </cell>
          <cell r="F508">
            <v>-189531.79</v>
          </cell>
        </row>
        <row r="509">
          <cell r="C509" t="str">
            <v>2113132</v>
          </cell>
          <cell r="D509" t="str">
            <v>2113132</v>
          </cell>
          <cell r="E509" t="str">
            <v>Unaudited Invoices - Mohave Southwest Gas</v>
          </cell>
          <cell r="F509">
            <v>-31053.09</v>
          </cell>
        </row>
        <row r="510">
          <cell r="C510" t="str">
            <v>2113133</v>
          </cell>
          <cell r="D510" t="str">
            <v>2113133</v>
          </cell>
          <cell r="E510" t="str">
            <v>Unaudited Invoices - E.W. Saybolt</v>
          </cell>
          <cell r="F510">
            <v>-4056</v>
          </cell>
        </row>
        <row r="511">
          <cell r="C511" t="str">
            <v>2113135</v>
          </cell>
          <cell r="D511" t="str">
            <v>2113135</v>
          </cell>
          <cell r="E511" t="str">
            <v>Unaudited Invoices - APS Palo Verde</v>
          </cell>
          <cell r="F511">
            <v>-750283.19</v>
          </cell>
        </row>
        <row r="512">
          <cell r="C512" t="str">
            <v>2113140</v>
          </cell>
          <cell r="D512" t="str">
            <v>2113140</v>
          </cell>
          <cell r="E512" t="str">
            <v>Unaudited Invoices - APS 4 Corners</v>
          </cell>
          <cell r="F512">
            <v>-2944367.06</v>
          </cell>
        </row>
        <row r="513">
          <cell r="C513" t="str">
            <v>2113145</v>
          </cell>
          <cell r="D513" t="str">
            <v>2113145</v>
          </cell>
          <cell r="E513" t="str">
            <v>Unaudited Invoices - Catalina Diesel Purchase</v>
          </cell>
          <cell r="F513">
            <v>181093.29</v>
          </cell>
        </row>
        <row r="514">
          <cell r="C514" t="str">
            <v>2113150</v>
          </cell>
          <cell r="D514" t="str">
            <v>2113150</v>
          </cell>
          <cell r="E514" t="str">
            <v>Unaudited Invoices - Catalina Propane Purchase</v>
          </cell>
          <cell r="F514">
            <v>-200335.84</v>
          </cell>
        </row>
        <row r="515">
          <cell r="C515" t="str">
            <v>2113155</v>
          </cell>
          <cell r="D515" t="str">
            <v>2113155</v>
          </cell>
          <cell r="E515" t="str">
            <v>Accounts Payable - Aircraft</v>
          </cell>
          <cell r="F515">
            <v>-1213990.1200000001</v>
          </cell>
        </row>
        <row r="516">
          <cell r="C516" t="str">
            <v>2113160</v>
          </cell>
          <cell r="D516" t="str">
            <v>2113160</v>
          </cell>
          <cell r="E516" t="str">
            <v>Accounts Payable - CSI Application Fee</v>
          </cell>
          <cell r="F516">
            <v>-1337548.07</v>
          </cell>
        </row>
        <row r="517">
          <cell r="C517" t="str">
            <v>2113165</v>
          </cell>
          <cell r="D517" t="str">
            <v>2113165</v>
          </cell>
          <cell r="E517" t="str">
            <v>ISO Must  Offer Oblig Payable</v>
          </cell>
          <cell r="F517">
            <v>-300000</v>
          </cell>
        </row>
        <row r="518">
          <cell r="C518" t="str">
            <v>2113175</v>
          </cell>
          <cell r="D518" t="str">
            <v>2113175</v>
          </cell>
          <cell r="E518" t="str">
            <v>Payment Liability - ESP</v>
          </cell>
          <cell r="F518">
            <v>-116565.55</v>
          </cell>
        </row>
        <row r="519">
          <cell r="C519" t="str">
            <v>2113180</v>
          </cell>
          <cell r="D519" t="str">
            <v>2113180</v>
          </cell>
          <cell r="E519" t="str">
            <v>Utility Customer Credits Liability</v>
          </cell>
          <cell r="F519">
            <v>-9600576.0399999991</v>
          </cell>
        </row>
        <row r="520">
          <cell r="C520" t="str">
            <v>2113185</v>
          </cell>
          <cell r="D520" t="str">
            <v>2113185</v>
          </cell>
          <cell r="E520" t="str">
            <v>Participant Share / Year End Award Liability</v>
          </cell>
          <cell r="F520">
            <v>-177538.6</v>
          </cell>
        </row>
        <row r="521">
          <cell r="C521" t="str">
            <v>2113190</v>
          </cell>
          <cell r="D521" t="str">
            <v>2113190</v>
          </cell>
          <cell r="E521" t="str">
            <v>Unaudited Receipts and Audited Invoices Payable</v>
          </cell>
          <cell r="F521">
            <v>298219.46000000002</v>
          </cell>
        </row>
        <row r="522">
          <cell r="C522" t="str">
            <v>2113195</v>
          </cell>
          <cell r="D522" t="str">
            <v>2113195</v>
          </cell>
          <cell r="E522" t="str">
            <v>Accrued TDBU Liabilities</v>
          </cell>
          <cell r="F522">
            <v>-10533781.869999999</v>
          </cell>
        </row>
        <row r="523">
          <cell r="C523" t="str">
            <v>2113200</v>
          </cell>
          <cell r="D523" t="str">
            <v>2113200</v>
          </cell>
          <cell r="E523" t="str">
            <v>HCRA Trust Claims Payable</v>
          </cell>
        </row>
        <row r="524">
          <cell r="C524" t="str">
            <v>2113205</v>
          </cell>
          <cell r="D524" t="str">
            <v>2113205</v>
          </cell>
          <cell r="E524" t="str">
            <v>DCRA Trust Claims Payable</v>
          </cell>
        </row>
        <row r="525">
          <cell r="C525" t="str">
            <v>2113215</v>
          </cell>
          <cell r="D525" t="str">
            <v>2113215</v>
          </cell>
          <cell r="E525" t="str">
            <v>Long Term Debt Payment Clearing</v>
          </cell>
          <cell r="F525">
            <v>0</v>
          </cell>
        </row>
        <row r="526">
          <cell r="C526" t="str">
            <v>2113220</v>
          </cell>
          <cell r="D526" t="str">
            <v>2113220</v>
          </cell>
          <cell r="E526" t="str">
            <v>Employee State Disability Insurance</v>
          </cell>
          <cell r="F526">
            <v>-31187.62</v>
          </cell>
        </row>
        <row r="527">
          <cell r="C527" t="str">
            <v>2113225</v>
          </cell>
          <cell r="D527" t="str">
            <v>2113225</v>
          </cell>
          <cell r="E527" t="str">
            <v>A/P - GE Capital</v>
          </cell>
          <cell r="F527">
            <v>678538.34</v>
          </cell>
        </row>
        <row r="528">
          <cell r="C528" t="str">
            <v>2113230</v>
          </cell>
          <cell r="D528" t="str">
            <v>2113230</v>
          </cell>
          <cell r="E528" t="str">
            <v>CA CDP Trust Payable</v>
          </cell>
          <cell r="F528">
            <v>-191199.11</v>
          </cell>
        </row>
        <row r="529">
          <cell r="C529" t="str">
            <v>2113235</v>
          </cell>
          <cell r="D529" t="str">
            <v>2113235</v>
          </cell>
          <cell r="E529" t="str">
            <v>Other States CDP Trust Payable</v>
          </cell>
          <cell r="F529">
            <v>-39022.19</v>
          </cell>
        </row>
        <row r="530">
          <cell r="C530" t="str">
            <v>2113240</v>
          </cell>
          <cell r="D530" t="str">
            <v>2113240</v>
          </cell>
          <cell r="E530" t="str">
            <v>Employee Relocation Payable</v>
          </cell>
          <cell r="F530">
            <v>-1576014.48</v>
          </cell>
        </row>
        <row r="531">
          <cell r="C531" t="str">
            <v>2113245</v>
          </cell>
          <cell r="D531" t="str">
            <v>2113245</v>
          </cell>
          <cell r="E531" t="str">
            <v>Fund To CA Energy Comission - RD&amp;D</v>
          </cell>
        </row>
        <row r="532">
          <cell r="C532" t="str">
            <v>2113250</v>
          </cell>
          <cell r="D532" t="str">
            <v>2113250</v>
          </cell>
          <cell r="E532" t="str">
            <v>Fund To CA Energy Comission -Ren Resource</v>
          </cell>
        </row>
        <row r="533">
          <cell r="C533" t="str">
            <v>2113255</v>
          </cell>
          <cell r="D533" t="str">
            <v>2113255</v>
          </cell>
          <cell r="E533" t="str">
            <v>A/P - EMG Payroll 3rd Party Liabilities Reclass</v>
          </cell>
          <cell r="F533">
            <v>-487408.27</v>
          </cell>
        </row>
        <row r="534">
          <cell r="C534" t="str">
            <v>2113270</v>
          </cell>
          <cell r="D534" t="str">
            <v>2113270</v>
          </cell>
          <cell r="E534" t="str">
            <v>BLC Corp-Sale of Vehicles</v>
          </cell>
          <cell r="F534">
            <v>-1225970.74</v>
          </cell>
        </row>
        <row r="535">
          <cell r="C535" t="str">
            <v>2113275</v>
          </cell>
          <cell r="D535" t="str">
            <v>2113275</v>
          </cell>
          <cell r="E535" t="str">
            <v>Salvage Sales</v>
          </cell>
          <cell r="F535">
            <v>-0.01</v>
          </cell>
        </row>
        <row r="536">
          <cell r="C536" t="str">
            <v>2113280</v>
          </cell>
          <cell r="D536" t="str">
            <v>2113280</v>
          </cell>
          <cell r="E536" t="str">
            <v>Accrued Work Comp Insurance - Nevada</v>
          </cell>
          <cell r="F536">
            <v>59904.84</v>
          </cell>
        </row>
        <row r="537">
          <cell r="C537" t="str">
            <v>2113285</v>
          </cell>
          <cell r="D537" t="str">
            <v>2113285</v>
          </cell>
          <cell r="E537" t="str">
            <v>GEC-Sale of Vehicles</v>
          </cell>
          <cell r="F537">
            <v>-12712</v>
          </cell>
        </row>
        <row r="538">
          <cell r="C538" t="str">
            <v>2113290</v>
          </cell>
          <cell r="D538" t="str">
            <v>2113290</v>
          </cell>
          <cell r="E538" t="str">
            <v>Cancelled Vouchers Re-Issued</v>
          </cell>
          <cell r="F538">
            <v>-118107.95</v>
          </cell>
        </row>
        <row r="539">
          <cell r="C539" t="str">
            <v>2113295</v>
          </cell>
          <cell r="D539" t="str">
            <v>2113295</v>
          </cell>
          <cell r="E539" t="str">
            <v>A/P Accrual</v>
          </cell>
        </row>
        <row r="540">
          <cell r="C540" t="str">
            <v>2113300</v>
          </cell>
          <cell r="D540" t="str">
            <v>2113300</v>
          </cell>
          <cell r="E540" t="str">
            <v>City of Anaheim Fringe</v>
          </cell>
          <cell r="F540">
            <v>-64732.36</v>
          </cell>
        </row>
        <row r="541">
          <cell r="C541" t="str">
            <v>2113305</v>
          </cell>
          <cell r="D541" t="str">
            <v>2113305</v>
          </cell>
          <cell r="E541" t="str">
            <v>Bureau of Indian Affairs - Fringe</v>
          </cell>
          <cell r="F541">
            <v>-6618.6</v>
          </cell>
        </row>
        <row r="542">
          <cell r="C542" t="str">
            <v>2113310</v>
          </cell>
          <cell r="D542" t="str">
            <v>2113310</v>
          </cell>
          <cell r="E542" t="str">
            <v>DWP - Fringe</v>
          </cell>
          <cell r="F542">
            <v>-2163325.44</v>
          </cell>
        </row>
        <row r="543">
          <cell r="C543" t="str">
            <v>2113315</v>
          </cell>
          <cell r="D543" t="str">
            <v>2113315</v>
          </cell>
          <cell r="E543" t="str">
            <v>City of Riverside Fringe</v>
          </cell>
          <cell r="F543">
            <v>-29794.13</v>
          </cell>
        </row>
        <row r="544">
          <cell r="C544" t="str">
            <v>2113320</v>
          </cell>
          <cell r="D544" t="str">
            <v>2113320</v>
          </cell>
          <cell r="E544" t="str">
            <v>Sierra Pacific Fringe</v>
          </cell>
          <cell r="F544">
            <v>-2571.46</v>
          </cell>
        </row>
        <row r="545">
          <cell r="C545" t="str">
            <v>2113325</v>
          </cell>
          <cell r="D545" t="str">
            <v>2113325</v>
          </cell>
          <cell r="E545" t="str">
            <v>Valley Electric</v>
          </cell>
          <cell r="F545">
            <v>-900</v>
          </cell>
        </row>
        <row r="546">
          <cell r="C546" t="str">
            <v>2113330</v>
          </cell>
          <cell r="D546" t="str">
            <v>2113330</v>
          </cell>
          <cell r="E546" t="str">
            <v>QF Adjustment</v>
          </cell>
          <cell r="F546">
            <v>-139034412.06</v>
          </cell>
        </row>
        <row r="547">
          <cell r="C547" t="str">
            <v>2113335</v>
          </cell>
          <cell r="D547" t="str">
            <v>2113335</v>
          </cell>
          <cell r="E547" t="str">
            <v>Imperial Irrigation Dist</v>
          </cell>
          <cell r="F547">
            <v>-46656</v>
          </cell>
        </row>
        <row r="548">
          <cell r="C548" t="str">
            <v>2113345</v>
          </cell>
          <cell r="D548" t="str">
            <v>2113345</v>
          </cell>
          <cell r="E548" t="str">
            <v>DOE - Hoover</v>
          </cell>
          <cell r="F548">
            <v>-657760.66</v>
          </cell>
        </row>
        <row r="549">
          <cell r="C549" t="str">
            <v>2113350</v>
          </cell>
          <cell r="D549" t="str">
            <v>2113350</v>
          </cell>
          <cell r="E549" t="str">
            <v>City of Banning Fringe</v>
          </cell>
          <cell r="F549">
            <v>-1129.83</v>
          </cell>
        </row>
        <row r="550">
          <cell r="C550" t="str">
            <v>2113355</v>
          </cell>
          <cell r="D550" t="str">
            <v>2113355</v>
          </cell>
          <cell r="E550" t="str">
            <v>Unaudited Invoices Payable- Nuclear Fuel</v>
          </cell>
          <cell r="F550">
            <v>-25137570</v>
          </cell>
        </row>
        <row r="551">
          <cell r="C551" t="str">
            <v>2113356</v>
          </cell>
          <cell r="D551" t="str">
            <v>2113356</v>
          </cell>
          <cell r="E551" t="str">
            <v>NFX Unaudited Invoices Payable</v>
          </cell>
        </row>
        <row r="552">
          <cell r="C552" t="str">
            <v>2113357</v>
          </cell>
          <cell r="D552" t="str">
            <v>2113357</v>
          </cell>
          <cell r="E552" t="str">
            <v>PO Clearing - NFX Unaudited Invoices Payable</v>
          </cell>
        </row>
        <row r="553">
          <cell r="C553" t="str">
            <v>2113360</v>
          </cell>
          <cell r="D553" t="str">
            <v>2113360</v>
          </cell>
          <cell r="E553" t="str">
            <v>AMI Retention Liability</v>
          </cell>
          <cell r="F553">
            <v>-4005514.89</v>
          </cell>
        </row>
        <row r="554">
          <cell r="C554" t="str">
            <v>2113365</v>
          </cell>
          <cell r="D554" t="str">
            <v>2113365</v>
          </cell>
          <cell r="E554" t="str">
            <v>Employee Contributions to Charitable Organizations</v>
          </cell>
          <cell r="F554">
            <v>-256510.35</v>
          </cell>
        </row>
        <row r="555">
          <cell r="C555" t="str">
            <v>2113370</v>
          </cell>
          <cell r="D555" t="str">
            <v>2113370</v>
          </cell>
          <cell r="E555" t="str">
            <v>Contr Payments Withheld-A/P</v>
          </cell>
          <cell r="F555">
            <v>-7592935.4800000004</v>
          </cell>
        </row>
        <row r="556">
          <cell r="C556" t="str">
            <v>2113380</v>
          </cell>
          <cell r="D556" t="str">
            <v>2113380</v>
          </cell>
          <cell r="E556" t="str">
            <v>ECS-Prepaid Maintenance Revenue</v>
          </cell>
          <cell r="F556">
            <v>-448000</v>
          </cell>
        </row>
        <row r="557">
          <cell r="C557" t="str">
            <v>2113385</v>
          </cell>
          <cell r="D557" t="str">
            <v>2113385</v>
          </cell>
          <cell r="E557" t="str">
            <v>A/P - GE Capital</v>
          </cell>
          <cell r="F557">
            <v>-119163.68</v>
          </cell>
        </row>
        <row r="558">
          <cell r="C558" t="str">
            <v>B223030</v>
          </cell>
          <cell r="D558" t="str">
            <v>B223030</v>
          </cell>
          <cell r="E558" t="str">
            <v>E3-Diff on I/C Rec/Pay elimination</v>
          </cell>
          <cell r="F558">
            <v>-749632.7</v>
          </cell>
        </row>
        <row r="559">
          <cell r="C559" t="str">
            <v>B223040</v>
          </cell>
          <cell r="D559" t="str">
            <v>B223040</v>
          </cell>
          <cell r="E559" t="str">
            <v>E4-Diff on I/C Taxes elimination</v>
          </cell>
          <cell r="F559">
            <v>607</v>
          </cell>
        </row>
        <row r="560">
          <cell r="C560" t="str">
            <v>TX_COLL_PAY</v>
          </cell>
          <cell r="D560" t="str">
            <v>TX_COLL_PAY</v>
          </cell>
          <cell r="E560" t="str">
            <v>Tax Collections Payable</v>
          </cell>
          <cell r="F560">
            <v>-22569794.859999999</v>
          </cell>
        </row>
        <row r="561">
          <cell r="C561" t="str">
            <v>2591020</v>
          </cell>
          <cell r="D561" t="str">
            <v>2591020</v>
          </cell>
          <cell r="E561" t="str">
            <v>Tax Collections Payable - Non-Recon Account</v>
          </cell>
          <cell r="F561">
            <v>5820579.21</v>
          </cell>
        </row>
        <row r="562">
          <cell r="C562" t="str">
            <v>2591040</v>
          </cell>
          <cell r="D562" t="str">
            <v>2591040</v>
          </cell>
          <cell r="E562" t="str">
            <v>UUT - Collected</v>
          </cell>
          <cell r="F562">
            <v>-14692089.960000001</v>
          </cell>
        </row>
        <row r="563">
          <cell r="C563" t="str">
            <v>2591050</v>
          </cell>
          <cell r="D563" t="str">
            <v>2591050</v>
          </cell>
          <cell r="E563" t="str">
            <v>UUT - City Utility Tax Collections Payable</v>
          </cell>
          <cell r="F563">
            <v>-10136283.07</v>
          </cell>
        </row>
        <row r="564">
          <cell r="C564" t="str">
            <v>2591060</v>
          </cell>
          <cell r="D564" t="str">
            <v>2591060</v>
          </cell>
          <cell r="E564" t="str">
            <v>Energy Resources Surcharge - California</v>
          </cell>
          <cell r="F564">
            <v>-4088128.44</v>
          </cell>
        </row>
        <row r="565">
          <cell r="C565" t="str">
            <v>2591070</v>
          </cell>
          <cell r="D565" t="str">
            <v>2591070</v>
          </cell>
          <cell r="E565" t="str">
            <v>RI SIT Tax Withheld-Source</v>
          </cell>
          <cell r="F565">
            <v>-2325.35</v>
          </cell>
        </row>
        <row r="566">
          <cell r="C566" t="str">
            <v>2591080</v>
          </cell>
          <cell r="D566" t="str">
            <v>2591080</v>
          </cell>
          <cell r="E566" t="str">
            <v>IL SIT Tax Withheld-SCE</v>
          </cell>
          <cell r="F566">
            <v>-151.46</v>
          </cell>
        </row>
        <row r="567">
          <cell r="C567" t="str">
            <v>2591090</v>
          </cell>
          <cell r="D567" t="str">
            <v>2591090</v>
          </cell>
          <cell r="E567" t="str">
            <v>MA SIT Tax Withheld-EMMT</v>
          </cell>
          <cell r="F567">
            <v>-33545.019999999997</v>
          </cell>
        </row>
        <row r="568">
          <cell r="C568" t="str">
            <v>2591160</v>
          </cell>
          <cell r="D568" t="str">
            <v>2591160</v>
          </cell>
          <cell r="E568" t="str">
            <v>Employees INC Tax-FEDERAL</v>
          </cell>
          <cell r="F568">
            <v>585903.30000000005</v>
          </cell>
        </row>
        <row r="569">
          <cell r="C569" t="str">
            <v>2591170</v>
          </cell>
          <cell r="D569" t="str">
            <v>2591170</v>
          </cell>
          <cell r="E569" t="str">
            <v>EMP INC Tax FED-RETIREES</v>
          </cell>
          <cell r="F569">
            <v>-103672.15</v>
          </cell>
        </row>
        <row r="570">
          <cell r="C570" t="str">
            <v>2591180</v>
          </cell>
          <cell r="D570" t="str">
            <v>2591180</v>
          </cell>
          <cell r="E570" t="str">
            <v>FICA Taxes WITHELD OASDI</v>
          </cell>
          <cell r="F570">
            <v>61056.92</v>
          </cell>
        </row>
        <row r="571">
          <cell r="C571" t="str">
            <v>2591190</v>
          </cell>
          <cell r="D571" t="str">
            <v>2591190</v>
          </cell>
          <cell r="E571" t="str">
            <v>FICA Taxes WITHHELD H.I.</v>
          </cell>
          <cell r="F571">
            <v>10835.57</v>
          </cell>
        </row>
        <row r="572">
          <cell r="C572" t="str">
            <v>2591200</v>
          </cell>
          <cell r="D572" t="str">
            <v>2591200</v>
          </cell>
          <cell r="E572" t="str">
            <v>MI SIT Withheld Tax-Ret</v>
          </cell>
          <cell r="F572">
            <v>385.43</v>
          </cell>
        </row>
        <row r="573">
          <cell r="C573" t="str">
            <v>2591220</v>
          </cell>
          <cell r="D573" t="str">
            <v>2591220</v>
          </cell>
          <cell r="E573" t="str">
            <v>IL SIT Tax Withheld-EMMT</v>
          </cell>
          <cell r="F573">
            <v>44.44</v>
          </cell>
        </row>
        <row r="574">
          <cell r="C574" t="str">
            <v>2591230</v>
          </cell>
          <cell r="D574" t="str">
            <v>2591230</v>
          </cell>
          <cell r="E574" t="str">
            <v>PA SIT Tax Withheld-EMMT</v>
          </cell>
          <cell r="F574">
            <v>192.66</v>
          </cell>
        </row>
        <row r="575">
          <cell r="C575" t="str">
            <v>2591250</v>
          </cell>
          <cell r="D575" t="str">
            <v>2591250</v>
          </cell>
          <cell r="E575" t="str">
            <v>AZ Employees Income Tax</v>
          </cell>
          <cell r="F575">
            <v>990.54</v>
          </cell>
        </row>
        <row r="576">
          <cell r="C576" t="str">
            <v>2591270</v>
          </cell>
          <cell r="D576" t="str">
            <v>2591270</v>
          </cell>
          <cell r="E576" t="str">
            <v>CA SIT Tax Withheld</v>
          </cell>
          <cell r="F576">
            <v>376782</v>
          </cell>
        </row>
        <row r="577">
          <cell r="C577" t="str">
            <v>2591280</v>
          </cell>
          <cell r="D577" t="str">
            <v>2591280</v>
          </cell>
          <cell r="E577" t="str">
            <v>MD SIT Tax Withheld - MEC</v>
          </cell>
          <cell r="F577">
            <v>-670.63</v>
          </cell>
        </row>
        <row r="578">
          <cell r="C578" t="str">
            <v>2591300</v>
          </cell>
          <cell r="D578" t="str">
            <v>2591300</v>
          </cell>
          <cell r="E578" t="str">
            <v>WA DC Employees Income Tax</v>
          </cell>
          <cell r="F578">
            <v>-977.69</v>
          </cell>
        </row>
        <row r="579">
          <cell r="C579" t="str">
            <v>2591310</v>
          </cell>
          <cell r="D579" t="str">
            <v>2591310</v>
          </cell>
          <cell r="E579" t="str">
            <v>WA DC Income Tax Withheld-MEC</v>
          </cell>
          <cell r="F579">
            <v>1.66</v>
          </cell>
        </row>
        <row r="580">
          <cell r="C580" t="str">
            <v>2591330</v>
          </cell>
          <cell r="D580" t="str">
            <v>2591330</v>
          </cell>
          <cell r="E580" t="str">
            <v>NJ SIT Tax Withheld-Source</v>
          </cell>
          <cell r="F580">
            <v>-32.869999999999997</v>
          </cell>
        </row>
        <row r="581">
          <cell r="C581" t="str">
            <v>2591340</v>
          </cell>
          <cell r="D581" t="str">
            <v>2591340</v>
          </cell>
          <cell r="E581" t="str">
            <v>VA SIT Tax Withheld</v>
          </cell>
          <cell r="F581">
            <v>-10307.5</v>
          </cell>
        </row>
        <row r="582">
          <cell r="C582" t="str">
            <v>2591360</v>
          </cell>
          <cell r="D582" t="str">
            <v>2591360</v>
          </cell>
          <cell r="E582" t="str">
            <v>AZ SIT Tax Withheld-Edison Source</v>
          </cell>
          <cell r="F582">
            <v>-1000</v>
          </cell>
        </row>
        <row r="583">
          <cell r="C583" t="str">
            <v>2591370</v>
          </cell>
          <cell r="D583" t="str">
            <v>2591370</v>
          </cell>
          <cell r="E583" t="str">
            <v>PA SIT Tax Withheld MOMI</v>
          </cell>
          <cell r="F583">
            <v>-1562.7</v>
          </cell>
        </row>
        <row r="584">
          <cell r="C584" t="str">
            <v>2591380</v>
          </cell>
          <cell r="D584" t="str">
            <v>2591380</v>
          </cell>
          <cell r="E584" t="str">
            <v>HOMER CITY PA Tax Withheld</v>
          </cell>
          <cell r="F584">
            <v>8439.92</v>
          </cell>
        </row>
        <row r="585">
          <cell r="C585" t="str">
            <v>2591390</v>
          </cell>
          <cell r="D585" t="str">
            <v>2591390</v>
          </cell>
          <cell r="E585" t="str">
            <v>H.CITY ARMSTRONG Tax Withheld</v>
          </cell>
          <cell r="F585">
            <v>-22733.23</v>
          </cell>
        </row>
        <row r="586">
          <cell r="C586" t="str">
            <v>2591410</v>
          </cell>
          <cell r="D586" t="str">
            <v>2591410</v>
          </cell>
          <cell r="E586" t="str">
            <v>H.CITY CAMBRIA Tax Withheld</v>
          </cell>
          <cell r="F586">
            <v>2869.11</v>
          </cell>
        </row>
        <row r="587">
          <cell r="C587" t="str">
            <v>2591430</v>
          </cell>
          <cell r="D587" t="str">
            <v>2591430</v>
          </cell>
          <cell r="E587" t="str">
            <v>H.CITY INDIANA Tax Withheld</v>
          </cell>
          <cell r="F587">
            <v>-8579.43</v>
          </cell>
        </row>
        <row r="588">
          <cell r="C588" t="str">
            <v>2591460</v>
          </cell>
          <cell r="D588" t="str">
            <v>2591460</v>
          </cell>
          <cell r="E588" t="str">
            <v>HOMER OCCUPATION SIT Tax Withheld</v>
          </cell>
          <cell r="F588">
            <v>21326</v>
          </cell>
        </row>
        <row r="589">
          <cell r="C589" t="str">
            <v>2591470</v>
          </cell>
          <cell r="D589" t="str">
            <v>2591470</v>
          </cell>
          <cell r="E589" t="str">
            <v>FS. PA. SIT Tax Withheld-EME</v>
          </cell>
          <cell r="F589">
            <v>-251.92</v>
          </cell>
        </row>
        <row r="590">
          <cell r="C590" t="str">
            <v>2591500</v>
          </cell>
          <cell r="D590" t="str">
            <v>2591500</v>
          </cell>
          <cell r="E590" t="str">
            <v>Indiana,PA Local Tax Withheld-EMMT</v>
          </cell>
          <cell r="F590">
            <v>190.95</v>
          </cell>
        </row>
        <row r="591">
          <cell r="C591" t="str">
            <v>2591510</v>
          </cell>
          <cell r="D591" t="str">
            <v>2591510</v>
          </cell>
          <cell r="E591" t="str">
            <v>PA Occupational Tax Withheld-EMMT</v>
          </cell>
          <cell r="F591">
            <v>-80</v>
          </cell>
        </row>
        <row r="592">
          <cell r="C592" t="str">
            <v>2591520</v>
          </cell>
          <cell r="D592" t="str">
            <v>2591520</v>
          </cell>
          <cell r="E592" t="str">
            <v>Cambria PA Local Tax Withheld-EME Services</v>
          </cell>
          <cell r="F592">
            <v>156</v>
          </cell>
        </row>
        <row r="593">
          <cell r="C593" t="str">
            <v>2591530</v>
          </cell>
          <cell r="D593" t="str">
            <v>2591530</v>
          </cell>
          <cell r="E593" t="str">
            <v>IL SIT Withheld-MWG</v>
          </cell>
        </row>
        <row r="594">
          <cell r="C594" t="str">
            <v>2591540</v>
          </cell>
          <cell r="D594" t="str">
            <v>2591540</v>
          </cell>
          <cell r="E594" t="str">
            <v>IL SIT Withheld-MG EME</v>
          </cell>
          <cell r="F594">
            <v>18335.3</v>
          </cell>
        </row>
        <row r="595">
          <cell r="C595" t="str">
            <v>2591545</v>
          </cell>
          <cell r="D595" t="str">
            <v>2591545</v>
          </cell>
          <cell r="E595" t="str">
            <v>IL SIT Withheld-MEC</v>
          </cell>
          <cell r="F595">
            <v>-430.24</v>
          </cell>
        </row>
        <row r="596">
          <cell r="C596" t="str">
            <v>2591570</v>
          </cell>
          <cell r="D596" t="str">
            <v>2591570</v>
          </cell>
          <cell r="E596" t="str">
            <v>WI SIT Tax Withheld-MWG</v>
          </cell>
          <cell r="F596">
            <v>-164.28</v>
          </cell>
        </row>
        <row r="597">
          <cell r="C597" t="str">
            <v>2591600</v>
          </cell>
          <cell r="D597" t="str">
            <v>2591600</v>
          </cell>
          <cell r="E597" t="str">
            <v>GA SIT Tax Withheld-SCE</v>
          </cell>
          <cell r="F597">
            <v>-390.27</v>
          </cell>
        </row>
        <row r="598">
          <cell r="C598" t="str">
            <v>2591610</v>
          </cell>
          <cell r="D598" t="str">
            <v>2591610</v>
          </cell>
          <cell r="E598" t="str">
            <v>NonResident Withholding Annual Return 592</v>
          </cell>
          <cell r="F598">
            <v>852.96</v>
          </cell>
        </row>
        <row r="599">
          <cell r="C599" t="str">
            <v>2591615</v>
          </cell>
          <cell r="D599" t="str">
            <v>2591615</v>
          </cell>
          <cell r="E599" t="str">
            <v>EMG Tax Collections Payable Reclass</v>
          </cell>
          <cell r="F599">
            <v>-375365.5</v>
          </cell>
        </row>
        <row r="600">
          <cell r="C600" t="str">
            <v>2591625</v>
          </cell>
          <cell r="D600" t="str">
            <v>2591625</v>
          </cell>
          <cell r="E600" t="str">
            <v>MO SIT Withheld Tax-Ret</v>
          </cell>
          <cell r="F600">
            <v>4.88</v>
          </cell>
        </row>
        <row r="601">
          <cell r="C601" t="str">
            <v>AP_AFF</v>
          </cell>
          <cell r="D601" t="str">
            <v>AP_AFF</v>
          </cell>
          <cell r="E601" t="str">
            <v>Accounts Payable-Affiliates</v>
          </cell>
          <cell r="F601">
            <v>-36361593.520000003</v>
          </cell>
        </row>
        <row r="602">
          <cell r="C602" t="str">
            <v>2140010</v>
          </cell>
          <cell r="D602" t="str">
            <v>2140010</v>
          </cell>
          <cell r="E602" t="str">
            <v>Interco Accounts Payable - Reconciliation Account</v>
          </cell>
          <cell r="F602">
            <v>-35886613.899999999</v>
          </cell>
        </row>
        <row r="603">
          <cell r="C603" t="str">
            <v>2140015</v>
          </cell>
          <cell r="D603" t="str">
            <v>2140015</v>
          </cell>
          <cell r="E603" t="str">
            <v>Interco Accounts Payable - Recon Acct SCE/EMS</v>
          </cell>
          <cell r="F603">
            <v>0</v>
          </cell>
        </row>
        <row r="604">
          <cell r="C604" t="str">
            <v>2140020</v>
          </cell>
          <cell r="D604" t="str">
            <v>2140020</v>
          </cell>
          <cell r="E604" t="str">
            <v>Interco Accounts Payable - Non-Reconciliation Acct</v>
          </cell>
          <cell r="F604">
            <v>-474770.62000000098</v>
          </cell>
        </row>
        <row r="605">
          <cell r="C605" t="str">
            <v>2517040</v>
          </cell>
          <cell r="D605" t="str">
            <v>2517040</v>
          </cell>
          <cell r="E605" t="str">
            <v>Intercompany Taxes Payable - Non-Recon Account</v>
          </cell>
          <cell r="F605">
            <v>-209</v>
          </cell>
        </row>
        <row r="606">
          <cell r="C606" t="str">
            <v>2657010</v>
          </cell>
          <cell r="D606" t="str">
            <v>2657010</v>
          </cell>
          <cell r="E606" t="str">
            <v>Intercompany Interest Payable</v>
          </cell>
          <cell r="F606">
            <v>0</v>
          </cell>
        </row>
        <row r="607">
          <cell r="C607" t="str">
            <v>AC_TAX</v>
          </cell>
          <cell r="D607" t="str">
            <v>AC_TAX</v>
          </cell>
          <cell r="E607" t="str">
            <v>Accrued Taxes</v>
          </cell>
          <cell r="F607">
            <v>-13847769.460000001</v>
          </cell>
        </row>
        <row r="608">
          <cell r="C608" t="str">
            <v>2511020</v>
          </cell>
          <cell r="D608" t="str">
            <v>2511020</v>
          </cell>
          <cell r="E608" t="str">
            <v>Accrued Sales Tax/Sales Tax Payable</v>
          </cell>
          <cell r="F608">
            <v>-19910778.780000001</v>
          </cell>
        </row>
        <row r="609">
          <cell r="C609" t="str">
            <v>2512010</v>
          </cell>
          <cell r="D609" t="str">
            <v>2512010</v>
          </cell>
          <cell r="E609" t="str">
            <v>Accrued Federal Income Tax</v>
          </cell>
          <cell r="F609">
            <v>104616124.90000001</v>
          </cell>
        </row>
        <row r="610">
          <cell r="C610" t="str">
            <v>2512015</v>
          </cell>
          <cell r="D610" t="str">
            <v>2512015</v>
          </cell>
          <cell r="E610" t="str">
            <v>Accrued Income Tax Liability - FIN48</v>
          </cell>
          <cell r="F610">
            <v>-4668436.28</v>
          </cell>
        </row>
        <row r="611">
          <cell r="C611" t="str">
            <v>2512020</v>
          </cell>
          <cell r="D611" t="str">
            <v>2512020</v>
          </cell>
          <cell r="E611" t="str">
            <v>Contra Prepaid Income Taxes - Acct 1181050</v>
          </cell>
          <cell r="F611">
            <v>-32516944.870000001</v>
          </cell>
        </row>
        <row r="612">
          <cell r="C612" t="str">
            <v>2512030</v>
          </cell>
          <cell r="D612" t="str">
            <v>2512030</v>
          </cell>
          <cell r="E612" t="str">
            <v>Accrued Income Tax Liability - FIN48 State</v>
          </cell>
        </row>
        <row r="613">
          <cell r="C613" t="str">
            <v>2514010</v>
          </cell>
          <cell r="D613" t="str">
            <v>2514010</v>
          </cell>
          <cell r="E613" t="str">
            <v>Accrued State Corp Inc Tax-Arizona</v>
          </cell>
          <cell r="F613">
            <v>-3375091.89</v>
          </cell>
        </row>
        <row r="614">
          <cell r="C614" t="str">
            <v>2514020</v>
          </cell>
          <cell r="D614" t="str">
            <v>2514020</v>
          </cell>
          <cell r="E614" t="str">
            <v>Accrued State B&amp;C Franch Tax-Calif</v>
          </cell>
          <cell r="F614">
            <v>-47965568.340000004</v>
          </cell>
        </row>
        <row r="615">
          <cell r="C615" t="str">
            <v>2514030</v>
          </cell>
          <cell r="D615" t="str">
            <v>2514030</v>
          </cell>
          <cell r="E615" t="str">
            <v>Accrued State Corp Inc Tax-New Mexico</v>
          </cell>
          <cell r="F615">
            <v>-993191.38</v>
          </cell>
        </row>
        <row r="616">
          <cell r="C616" t="str">
            <v>2514040</v>
          </cell>
          <cell r="D616" t="str">
            <v>2514040</v>
          </cell>
          <cell r="E616" t="str">
            <v>Accrued Corp Franch Tax-Utah</v>
          </cell>
          <cell r="F616">
            <v>-483</v>
          </cell>
        </row>
        <row r="617">
          <cell r="C617" t="str">
            <v>2514050</v>
          </cell>
          <cell r="D617" t="str">
            <v>2514050</v>
          </cell>
          <cell r="E617" t="str">
            <v>Accrued Corp Income Tax-Wash DC</v>
          </cell>
          <cell r="F617">
            <v>441088.4</v>
          </cell>
        </row>
        <row r="618">
          <cell r="C618" t="str">
            <v>2515010</v>
          </cell>
          <cell r="D618" t="str">
            <v>2515010</v>
          </cell>
          <cell r="E618" t="str">
            <v>Fed Ins Contr Acct OASD I</v>
          </cell>
          <cell r="F618">
            <v>25058.65</v>
          </cell>
        </row>
        <row r="619">
          <cell r="C619" t="str">
            <v>2515015</v>
          </cell>
          <cell r="D619" t="str">
            <v>2515015</v>
          </cell>
          <cell r="E619" t="str">
            <v>FICA/OASDI Employee Incentive Accrual</v>
          </cell>
          <cell r="F619">
            <v>-6805807</v>
          </cell>
        </row>
        <row r="620">
          <cell r="C620" t="str">
            <v>2515020</v>
          </cell>
          <cell r="D620" t="str">
            <v>2515020</v>
          </cell>
          <cell r="E620" t="str">
            <v>Federal Insurance Contribution Act H.I.</v>
          </cell>
          <cell r="F620">
            <v>2060.87</v>
          </cell>
        </row>
        <row r="621">
          <cell r="C621" t="str">
            <v>2515025</v>
          </cell>
          <cell r="D621" t="str">
            <v>2515025</v>
          </cell>
          <cell r="E621" t="str">
            <v>FICA/HIT Employee Incentive Accrual</v>
          </cell>
          <cell r="F621">
            <v>-1825956</v>
          </cell>
        </row>
        <row r="622">
          <cell r="C622" t="str">
            <v>2515030</v>
          </cell>
          <cell r="D622" t="str">
            <v>2515030</v>
          </cell>
          <cell r="E622" t="str">
            <v>MA SUI Tax-EMMT</v>
          </cell>
          <cell r="F622">
            <v>-5676.45</v>
          </cell>
        </row>
        <row r="623">
          <cell r="C623" t="str">
            <v>2515050</v>
          </cell>
          <cell r="D623" t="str">
            <v>2515050</v>
          </cell>
          <cell r="E623" t="str">
            <v>Accrued Federal Unemployment Tax Act</v>
          </cell>
          <cell r="F623">
            <v>-29741.93</v>
          </cell>
        </row>
        <row r="624">
          <cell r="C624" t="str">
            <v>2515060</v>
          </cell>
          <cell r="D624" t="str">
            <v>2515060</v>
          </cell>
          <cell r="E624" t="str">
            <v>CA SUI Tax</v>
          </cell>
          <cell r="F624">
            <v>-86253.22</v>
          </cell>
        </row>
        <row r="625">
          <cell r="C625" t="str">
            <v>2515065</v>
          </cell>
          <cell r="D625" t="str">
            <v>2515065</v>
          </cell>
          <cell r="E625" t="str">
            <v>Wash DC SUI Tax</v>
          </cell>
          <cell r="F625">
            <v>-159.06</v>
          </cell>
        </row>
        <row r="626">
          <cell r="C626" t="str">
            <v>2515070</v>
          </cell>
          <cell r="D626" t="str">
            <v>2515070</v>
          </cell>
          <cell r="E626" t="str">
            <v>Wash DC SUI Tax-EME</v>
          </cell>
          <cell r="F626">
            <v>-54</v>
          </cell>
        </row>
        <row r="627">
          <cell r="C627" t="str">
            <v>2515075</v>
          </cell>
          <cell r="D627" t="str">
            <v>2515075</v>
          </cell>
          <cell r="E627" t="str">
            <v>NV SUI Tax</v>
          </cell>
          <cell r="F627">
            <v>-109481.48</v>
          </cell>
        </row>
        <row r="628">
          <cell r="C628" t="str">
            <v>2515080</v>
          </cell>
          <cell r="D628" t="str">
            <v>2515080</v>
          </cell>
          <cell r="E628" t="str">
            <v>VA SUI Tax-EMOM</v>
          </cell>
          <cell r="F628">
            <v>-0.44</v>
          </cell>
        </row>
        <row r="629">
          <cell r="C629" t="str">
            <v>2515085</v>
          </cell>
          <cell r="D629" t="str">
            <v>2515085</v>
          </cell>
          <cell r="E629" t="str">
            <v>TX SUI Tax-EME</v>
          </cell>
          <cell r="F629">
            <v>302.43</v>
          </cell>
        </row>
        <row r="630">
          <cell r="C630" t="str">
            <v>2515095</v>
          </cell>
          <cell r="D630" t="str">
            <v>2515095</v>
          </cell>
          <cell r="E630" t="str">
            <v>NJ SUI Tax-Source</v>
          </cell>
          <cell r="F630">
            <v>60.87</v>
          </cell>
        </row>
        <row r="631">
          <cell r="C631" t="str">
            <v>2515100</v>
          </cell>
          <cell r="D631" t="str">
            <v>2515100</v>
          </cell>
          <cell r="E631" t="str">
            <v>NV SUI Tax-Source</v>
          </cell>
          <cell r="F631">
            <v>-602.37</v>
          </cell>
        </row>
        <row r="632">
          <cell r="C632" t="str">
            <v>2515110</v>
          </cell>
          <cell r="D632" t="str">
            <v>2515110</v>
          </cell>
          <cell r="E632" t="str">
            <v>Homer City PA SUI Tax</v>
          </cell>
          <cell r="F632">
            <v>-41.86</v>
          </cell>
        </row>
        <row r="633">
          <cell r="C633" t="str">
            <v>2515115</v>
          </cell>
          <cell r="D633" t="str">
            <v>2515115</v>
          </cell>
          <cell r="E633" t="str">
            <v>EME Fs. PA SUI Tax</v>
          </cell>
          <cell r="F633">
            <v>-0.01</v>
          </cell>
        </row>
        <row r="634">
          <cell r="C634" t="str">
            <v>2515120</v>
          </cell>
          <cell r="D634" t="str">
            <v>2515120</v>
          </cell>
          <cell r="E634" t="str">
            <v>NV SUI Tax-Ed. Supply</v>
          </cell>
          <cell r="F634">
            <v>-629.83000000000004</v>
          </cell>
        </row>
        <row r="635">
          <cell r="C635" t="str">
            <v>2515125</v>
          </cell>
          <cell r="D635" t="str">
            <v>2515125</v>
          </cell>
          <cell r="E635" t="str">
            <v>MWG Il SUI Tax</v>
          </cell>
          <cell r="F635">
            <v>-10732.65</v>
          </cell>
        </row>
        <row r="636">
          <cell r="C636" t="str">
            <v>2515130</v>
          </cell>
          <cell r="D636" t="str">
            <v>2515130</v>
          </cell>
          <cell r="E636" t="str">
            <v>MG Il SUI Tax- EME</v>
          </cell>
          <cell r="F636">
            <v>-1408.06</v>
          </cell>
        </row>
        <row r="637">
          <cell r="C637" t="str">
            <v>2515135</v>
          </cell>
          <cell r="D637" t="str">
            <v>2515135</v>
          </cell>
          <cell r="E637" t="str">
            <v>MI SUI Tax-Source</v>
          </cell>
          <cell r="F637">
            <v>-3.29</v>
          </cell>
        </row>
        <row r="638">
          <cell r="C638" t="str">
            <v>2515140</v>
          </cell>
          <cell r="D638" t="str">
            <v>2515140</v>
          </cell>
          <cell r="E638" t="str">
            <v>Il SUI-EME Services</v>
          </cell>
          <cell r="F638">
            <v>-6076.49</v>
          </cell>
        </row>
        <row r="639">
          <cell r="C639" t="str">
            <v>2515145</v>
          </cell>
          <cell r="D639" t="str">
            <v>2515145</v>
          </cell>
          <cell r="E639" t="str">
            <v>Il SUI Tax-EMMT</v>
          </cell>
          <cell r="F639">
            <v>-346.87</v>
          </cell>
        </row>
        <row r="640">
          <cell r="C640" t="str">
            <v>2515160</v>
          </cell>
          <cell r="D640" t="str">
            <v>2515160</v>
          </cell>
          <cell r="E640" t="str">
            <v>Accrued Taxes - Conversion/Research Account</v>
          </cell>
          <cell r="F640">
            <v>1197.43</v>
          </cell>
        </row>
        <row r="641">
          <cell r="C641" t="str">
            <v>2515165</v>
          </cell>
          <cell r="D641" t="str">
            <v>2515165</v>
          </cell>
          <cell r="E641" t="str">
            <v>IL SUI Tax-SCE</v>
          </cell>
          <cell r="F641">
            <v>129.06</v>
          </cell>
        </row>
        <row r="642">
          <cell r="C642" t="str">
            <v>2515175</v>
          </cell>
          <cell r="D642" t="str">
            <v>2515175</v>
          </cell>
          <cell r="E642" t="str">
            <v>MN SUI Tax-EMOM</v>
          </cell>
          <cell r="F642">
            <v>-250.85</v>
          </cell>
        </row>
        <row r="643">
          <cell r="C643" t="str">
            <v>2515190</v>
          </cell>
          <cell r="D643" t="str">
            <v>2515190</v>
          </cell>
          <cell r="E643" t="str">
            <v>PA SUI Tax-EMOM</v>
          </cell>
          <cell r="F643">
            <v>63.84</v>
          </cell>
        </row>
        <row r="644">
          <cell r="C644" t="str">
            <v>2515195</v>
          </cell>
          <cell r="D644" t="str">
            <v>2515195</v>
          </cell>
          <cell r="E644" t="str">
            <v>IL SUI Tax-EME</v>
          </cell>
          <cell r="F644">
            <v>-575</v>
          </cell>
        </row>
        <row r="645">
          <cell r="C645" t="str">
            <v>2515200</v>
          </cell>
          <cell r="D645" t="str">
            <v>2515200</v>
          </cell>
          <cell r="E645" t="str">
            <v>NY SUI Tax-EMMT</v>
          </cell>
          <cell r="F645">
            <v>6.37</v>
          </cell>
        </row>
        <row r="646">
          <cell r="C646" t="str">
            <v>2515205</v>
          </cell>
          <cell r="D646" t="str">
            <v>2515205</v>
          </cell>
          <cell r="E646" t="str">
            <v>WY SUI Tax-EMOM</v>
          </cell>
          <cell r="F646">
            <v>-347.73</v>
          </cell>
        </row>
        <row r="647">
          <cell r="C647" t="str">
            <v>2515210</v>
          </cell>
          <cell r="D647" t="str">
            <v>2515210</v>
          </cell>
          <cell r="E647" t="str">
            <v>MA Health Insurance Tax - EMMT</v>
          </cell>
          <cell r="F647">
            <v>172</v>
          </cell>
        </row>
        <row r="648">
          <cell r="C648" t="str">
            <v>2515220</v>
          </cell>
          <cell r="D648" t="str">
            <v>2515220</v>
          </cell>
          <cell r="E648" t="str">
            <v>San Francisco Payroll Expense Tax - SCE</v>
          </cell>
          <cell r="F648">
            <v>-41398.68</v>
          </cell>
        </row>
        <row r="649">
          <cell r="C649" t="str">
            <v>2515225</v>
          </cell>
          <cell r="D649" t="str">
            <v>2515225</v>
          </cell>
          <cell r="E649" t="str">
            <v>EMG Payroll Taxes Payable Reclass</v>
          </cell>
          <cell r="F649">
            <v>56934.91</v>
          </cell>
        </row>
        <row r="650">
          <cell r="C650" t="str">
            <v>2515230</v>
          </cell>
          <cell r="D650" t="str">
            <v>2515230</v>
          </cell>
          <cell r="E650" t="str">
            <v>CA DI Voluntary Plan Assessment</v>
          </cell>
          <cell r="F650">
            <v>2547222.42</v>
          </cell>
        </row>
        <row r="651">
          <cell r="C651" t="str">
            <v>2516010</v>
          </cell>
          <cell r="D651" t="str">
            <v>2516010</v>
          </cell>
          <cell r="E651" t="str">
            <v>Accrued State Use Tax - Various</v>
          </cell>
          <cell r="F651">
            <v>-17778.45</v>
          </cell>
        </row>
        <row r="652">
          <cell r="C652" t="str">
            <v>2516015</v>
          </cell>
          <cell r="D652" t="str">
            <v>2516015</v>
          </cell>
          <cell r="E652" t="str">
            <v>Accrued State/County/City Use Tax - Calif</v>
          </cell>
          <cell r="F652">
            <v>-258491.95</v>
          </cell>
        </row>
        <row r="653">
          <cell r="C653" t="str">
            <v>2516016</v>
          </cell>
          <cell r="D653" t="str">
            <v>2516016</v>
          </cell>
          <cell r="E653" t="str">
            <v>Accrued District/Local Use Tax - Calif</v>
          </cell>
          <cell r="F653">
            <v>-13264.54</v>
          </cell>
        </row>
        <row r="654">
          <cell r="C654" t="str">
            <v>2516030</v>
          </cell>
          <cell r="D654" t="str">
            <v>2516030</v>
          </cell>
          <cell r="E654" t="str">
            <v>Accrued Nevada Use Tax</v>
          </cell>
        </row>
        <row r="655">
          <cell r="C655" t="str">
            <v>2516035</v>
          </cell>
          <cell r="D655" t="str">
            <v>2516035</v>
          </cell>
          <cell r="E655" t="str">
            <v>Accrued Property Tax - Arizona</v>
          </cell>
        </row>
        <row r="656">
          <cell r="C656" t="str">
            <v>2516040</v>
          </cell>
          <cell r="D656" t="str">
            <v>2516040</v>
          </cell>
          <cell r="E656" t="str">
            <v>Accrued Property Tax - Calif</v>
          </cell>
        </row>
        <row r="657">
          <cell r="C657" t="str">
            <v>2516042</v>
          </cell>
          <cell r="D657" t="str">
            <v>2516042</v>
          </cell>
          <cell r="E657" t="str">
            <v>Accrued Property Tax - Nevada</v>
          </cell>
        </row>
        <row r="658">
          <cell r="C658" t="str">
            <v>2516045</v>
          </cell>
          <cell r="D658" t="str">
            <v>2516045</v>
          </cell>
          <cell r="E658" t="str">
            <v>Accrued Property Tax - New Mexico</v>
          </cell>
        </row>
        <row r="659">
          <cell r="C659" t="str">
            <v>2516050</v>
          </cell>
          <cell r="D659" t="str">
            <v>2516050</v>
          </cell>
          <cell r="E659" t="str">
            <v>Accrued Sales Tax</v>
          </cell>
          <cell r="F659">
            <v>102837901.26000001</v>
          </cell>
        </row>
        <row r="660">
          <cell r="C660" t="str">
            <v>2516055</v>
          </cell>
          <cell r="D660" t="str">
            <v>2516055</v>
          </cell>
          <cell r="E660" t="str">
            <v>Sales Tax Payable California</v>
          </cell>
          <cell r="F660">
            <v>-105691770.8</v>
          </cell>
        </row>
        <row r="661">
          <cell r="C661" t="str">
            <v>2516060</v>
          </cell>
          <cell r="D661" t="str">
            <v>2516060</v>
          </cell>
          <cell r="E661" t="str">
            <v>Sales Tax Payable - District</v>
          </cell>
          <cell r="F661">
            <v>-6219.16</v>
          </cell>
        </row>
        <row r="662">
          <cell r="C662" t="str">
            <v>2518010</v>
          </cell>
          <cell r="D662" t="str">
            <v>2518010</v>
          </cell>
          <cell r="E662" t="str">
            <v>Accrued Haz Waste Tax - Calif</v>
          </cell>
          <cell r="F662">
            <v>-32530.16</v>
          </cell>
        </row>
        <row r="663">
          <cell r="C663" t="str">
            <v>2518015</v>
          </cell>
          <cell r="D663" t="str">
            <v>2518015</v>
          </cell>
          <cell r="E663" t="str">
            <v>Other Taxes Payable</v>
          </cell>
        </row>
        <row r="664">
          <cell r="C664" t="str">
            <v>INT_PAY</v>
          </cell>
          <cell r="D664" t="str">
            <v>INT_PAY</v>
          </cell>
          <cell r="E664" t="str">
            <v>Accrued Interest</v>
          </cell>
          <cell r="F664">
            <v>-161993121.13999999</v>
          </cell>
        </row>
        <row r="665">
          <cell r="C665" t="str">
            <v>2651010</v>
          </cell>
          <cell r="D665" t="str">
            <v>2651010</v>
          </cell>
          <cell r="E665" t="str">
            <v>Interest Payable - LT Debt</v>
          </cell>
          <cell r="F665">
            <v>-138071639.30000001</v>
          </cell>
        </row>
        <row r="666">
          <cell r="C666" t="str">
            <v>2651015</v>
          </cell>
          <cell r="D666" t="str">
            <v>2651015</v>
          </cell>
          <cell r="E666" t="str">
            <v>Interest Payable - ST Debt</v>
          </cell>
          <cell r="F666">
            <v>-5224.9399999999996</v>
          </cell>
        </row>
        <row r="667">
          <cell r="C667" t="str">
            <v>2651035</v>
          </cell>
          <cell r="D667" t="str">
            <v>2651035</v>
          </cell>
          <cell r="E667" t="str">
            <v>Interest Accrued - Other Liabilities</v>
          </cell>
          <cell r="F667">
            <v>-94710.54</v>
          </cell>
        </row>
        <row r="668">
          <cell r="C668" t="str">
            <v>2651040</v>
          </cell>
          <cell r="D668" t="str">
            <v>2651040</v>
          </cell>
          <cell r="E668" t="str">
            <v>Interest Accrued on Customer Deposits</v>
          </cell>
          <cell r="F668">
            <v>-6560000</v>
          </cell>
        </row>
        <row r="669">
          <cell r="C669" t="str">
            <v>2651045</v>
          </cell>
          <cell r="D669" t="str">
            <v>2651045</v>
          </cell>
          <cell r="E669" t="str">
            <v>Interest Accrued - Exec Ret Inc Con - KPL</v>
          </cell>
          <cell r="F669">
            <v>-2351402.41</v>
          </cell>
        </row>
        <row r="670">
          <cell r="C670" t="str">
            <v>2651050</v>
          </cell>
          <cell r="D670" t="str">
            <v>2651050</v>
          </cell>
          <cell r="E670" t="str">
            <v>Interest Accrued - 1985 Exec Def - KPL</v>
          </cell>
          <cell r="F670">
            <v>-2921360.05</v>
          </cell>
        </row>
        <row r="671">
          <cell r="C671" t="str">
            <v>2651055</v>
          </cell>
          <cell r="D671" t="str">
            <v>2651055</v>
          </cell>
          <cell r="E671" t="str">
            <v>Interest Accrued - 1985 Dir Def - KPL</v>
          </cell>
          <cell r="F671">
            <v>-401841.8</v>
          </cell>
        </row>
        <row r="672">
          <cell r="C672" t="str">
            <v>2651060</v>
          </cell>
          <cell r="D672" t="str">
            <v>2651060</v>
          </cell>
          <cell r="E672" t="str">
            <v>Interest Accrued - Dir Ret - KPL</v>
          </cell>
          <cell r="F672">
            <v>-1027628.41</v>
          </cell>
        </row>
        <row r="673">
          <cell r="C673" t="str">
            <v>2651065</v>
          </cell>
          <cell r="D673" t="str">
            <v>2651065</v>
          </cell>
          <cell r="E673" t="str">
            <v>Interest Accrued - 1981 Exec Def - KPL</v>
          </cell>
          <cell r="F673">
            <v>-971343.68</v>
          </cell>
        </row>
        <row r="674">
          <cell r="C674" t="str">
            <v>2651070</v>
          </cell>
          <cell r="D674" t="str">
            <v>2651070</v>
          </cell>
          <cell r="E674" t="str">
            <v>Interest Accrued - Ex Ret/Surv Inc - KPL</v>
          </cell>
          <cell r="F674">
            <v>-2556411.25</v>
          </cell>
        </row>
        <row r="675">
          <cell r="C675" t="str">
            <v>2651075</v>
          </cell>
          <cell r="D675" t="str">
            <v>2651075</v>
          </cell>
          <cell r="E675" t="str">
            <v>Interest Accrued - 85 Ex Ret Sec 415 - KPL</v>
          </cell>
          <cell r="F675">
            <v>-3129281.71</v>
          </cell>
        </row>
        <row r="676">
          <cell r="C676" t="str">
            <v>2651080</v>
          </cell>
          <cell r="D676" t="str">
            <v>2651080</v>
          </cell>
          <cell r="E676" t="str">
            <v>Interest Accrued - CSBU - PGC</v>
          </cell>
          <cell r="F676">
            <v>29311.47</v>
          </cell>
        </row>
        <row r="677">
          <cell r="C677" t="str">
            <v>2651085</v>
          </cell>
          <cell r="D677" t="str">
            <v>2651085</v>
          </cell>
          <cell r="E677" t="str">
            <v>Interest Accrued - QF Deposits</v>
          </cell>
          <cell r="F677">
            <v>-3931588.52</v>
          </cell>
        </row>
        <row r="678">
          <cell r="C678" t="str">
            <v>COLLAT</v>
          </cell>
          <cell r="D678" t="str">
            <v>COLLAT</v>
          </cell>
          <cell r="E678" t="str">
            <v>Counterparty Collateral</v>
          </cell>
          <cell r="F678">
            <v>-58701359</v>
          </cell>
        </row>
        <row r="679">
          <cell r="C679" t="str">
            <v>2681120</v>
          </cell>
          <cell r="D679" t="str">
            <v>2681120</v>
          </cell>
          <cell r="E679" t="str">
            <v>Bilateral Contracts - Collateral - ST</v>
          </cell>
          <cell r="F679">
            <v>-58701359</v>
          </cell>
        </row>
        <row r="680">
          <cell r="C680" t="str">
            <v>CUST_DEP</v>
          </cell>
          <cell r="D680" t="str">
            <v>CUST_DEP</v>
          </cell>
          <cell r="E680" t="str">
            <v>Customer Deposits</v>
          </cell>
          <cell r="F680">
            <v>-238124946.91999999</v>
          </cell>
        </row>
        <row r="681">
          <cell r="C681" t="str">
            <v>2225020</v>
          </cell>
          <cell r="D681" t="str">
            <v>2225020</v>
          </cell>
          <cell r="E681" t="str">
            <v>Customer Deposits</v>
          </cell>
          <cell r="F681">
            <v>-238081017.52000001</v>
          </cell>
        </row>
        <row r="682">
          <cell r="C682" t="str">
            <v>2225030</v>
          </cell>
          <cell r="D682" t="str">
            <v>2225030</v>
          </cell>
          <cell r="E682" t="str">
            <v>Nonutility Customer Deposits</v>
          </cell>
          <cell r="F682">
            <v>-7000</v>
          </cell>
        </row>
        <row r="683">
          <cell r="C683" t="str">
            <v>2225040</v>
          </cell>
          <cell r="D683" t="str">
            <v>2225040</v>
          </cell>
          <cell r="E683" t="str">
            <v>Customer Deposits - Leases</v>
          </cell>
          <cell r="F683">
            <v>-36929.4</v>
          </cell>
        </row>
        <row r="684">
          <cell r="C684" t="str">
            <v>BK_OVRDRFT</v>
          </cell>
          <cell r="D684" t="str">
            <v>BK_OVRDRFT</v>
          </cell>
          <cell r="E684" t="str">
            <v>Book Overdrafts</v>
          </cell>
          <cell r="F684">
            <v>-223777338.75</v>
          </cell>
        </row>
        <row r="685">
          <cell r="C685" t="str">
            <v>2150010</v>
          </cell>
          <cell r="D685" t="str">
            <v>2150010</v>
          </cell>
          <cell r="E685" t="str">
            <v>Book Overdrafts</v>
          </cell>
          <cell r="F685">
            <v>-223692545.94999999</v>
          </cell>
        </row>
        <row r="686">
          <cell r="C686" t="str">
            <v>2150025</v>
          </cell>
          <cell r="D686" t="str">
            <v>2150025</v>
          </cell>
          <cell r="E686" t="str">
            <v>Payroll Flex Deductions Clearing</v>
          </cell>
          <cell r="F686">
            <v>-72424.509999999995</v>
          </cell>
        </row>
        <row r="687">
          <cell r="C687" t="str">
            <v>2150040</v>
          </cell>
          <cell r="D687" t="str">
            <v>2150040</v>
          </cell>
          <cell r="E687" t="str">
            <v>Pay Drafts Outstanding - Sys Gen</v>
          </cell>
          <cell r="F687">
            <v>-12368.29</v>
          </cell>
        </row>
        <row r="688">
          <cell r="C688" t="str">
            <v>DIVID_PAY</v>
          </cell>
          <cell r="D688" t="str">
            <v>DIVID_PAY</v>
          </cell>
          <cell r="E688" t="str">
            <v>Dividends Payable</v>
          </cell>
          <cell r="F688">
            <v>-105415393.61</v>
          </cell>
        </row>
        <row r="689">
          <cell r="C689" t="str">
            <v>2621015</v>
          </cell>
          <cell r="D689" t="str">
            <v>2621015</v>
          </cell>
          <cell r="E689" t="str">
            <v>Dividends Declared-Cum Pfd Stock 4.32%</v>
          </cell>
          <cell r="F689">
            <v>446426</v>
          </cell>
        </row>
        <row r="690">
          <cell r="C690" t="str">
            <v>2621020</v>
          </cell>
          <cell r="D690" t="str">
            <v>2621020</v>
          </cell>
          <cell r="E690" t="str">
            <v>Dividends Declared-Cum Pfd Stock 4.08%</v>
          </cell>
          <cell r="F690">
            <v>165750</v>
          </cell>
        </row>
        <row r="691">
          <cell r="C691" t="str">
            <v>2621025</v>
          </cell>
          <cell r="D691" t="str">
            <v>2621025</v>
          </cell>
          <cell r="E691" t="str">
            <v>Dividends Declared-Cum Pfd Stock 4.24%</v>
          </cell>
          <cell r="F691">
            <v>318000</v>
          </cell>
        </row>
        <row r="692">
          <cell r="C692" t="str">
            <v>2621030</v>
          </cell>
          <cell r="D692" t="str">
            <v>2621030</v>
          </cell>
          <cell r="E692" t="str">
            <v>Dividends Declared-Cum Pfd Stock 4.78%</v>
          </cell>
          <cell r="F692">
            <v>387410</v>
          </cell>
        </row>
        <row r="693">
          <cell r="C693" t="str">
            <v>2621035</v>
          </cell>
          <cell r="D693" t="str">
            <v>2621035</v>
          </cell>
          <cell r="E693" t="str">
            <v>Dividends Declared-Pfd Stock Ser A</v>
          </cell>
          <cell r="F693">
            <v>1783000</v>
          </cell>
        </row>
        <row r="694">
          <cell r="C694" t="str">
            <v>2621040</v>
          </cell>
          <cell r="D694" t="str">
            <v>2621040</v>
          </cell>
          <cell r="E694" t="str">
            <v>Dividends Declared-Pfd Stock Ser B</v>
          </cell>
          <cell r="F694">
            <v>3062500</v>
          </cell>
        </row>
        <row r="695">
          <cell r="C695" t="str">
            <v>2621045</v>
          </cell>
          <cell r="D695" t="str">
            <v>2621045</v>
          </cell>
          <cell r="E695" t="str">
            <v>Dividends Declared-Pfd Stock Ser C</v>
          </cell>
          <cell r="F695">
            <v>1000000</v>
          </cell>
        </row>
        <row r="696">
          <cell r="C696" t="str">
            <v>2621050</v>
          </cell>
          <cell r="D696" t="str">
            <v>2621050</v>
          </cell>
          <cell r="E696" t="str">
            <v>Preferred Stock Dividends Payable</v>
          </cell>
          <cell r="F696">
            <v>-12578479.609999999</v>
          </cell>
        </row>
        <row r="697">
          <cell r="C697" t="str">
            <v>2627010</v>
          </cell>
          <cell r="D697" t="str">
            <v>2627010</v>
          </cell>
          <cell r="E697" t="str">
            <v>Intercompany Dividends Payable Recon</v>
          </cell>
          <cell r="F697">
            <v>-100000000</v>
          </cell>
        </row>
        <row r="698">
          <cell r="C698" t="str">
            <v>TR_PRM_LIAB</v>
          </cell>
          <cell r="D698" t="str">
            <v>TR_PRM_LIAB</v>
          </cell>
          <cell r="E698" t="str">
            <v>Derivative Liabilities - Short-term</v>
          </cell>
          <cell r="F698">
            <v>-101984561.39</v>
          </cell>
        </row>
        <row r="699">
          <cell r="C699" t="str">
            <v>2203010</v>
          </cell>
          <cell r="D699" t="str">
            <v>2203010</v>
          </cell>
          <cell r="E699" t="str">
            <v>Pwr ES&amp;M Futures, Forwards, &amp; Swaps - ST</v>
          </cell>
          <cell r="F699">
            <v>-28695750.989999998</v>
          </cell>
        </row>
        <row r="700">
          <cell r="C700" t="str">
            <v>2203015</v>
          </cell>
          <cell r="D700" t="str">
            <v>2203015</v>
          </cell>
          <cell r="E700" t="str">
            <v>Gas Forward Physical - ST</v>
          </cell>
          <cell r="F700">
            <v>-73288810.400000006</v>
          </cell>
        </row>
        <row r="701">
          <cell r="C701" t="str">
            <v>REG_LIAB _ST</v>
          </cell>
          <cell r="D701" t="str">
            <v>REG_LIAB _ST</v>
          </cell>
          <cell r="E701" t="str">
            <v>Regulatory Liabilities-Short-term</v>
          </cell>
          <cell r="F701">
            <v>-367098514.82999998</v>
          </cell>
        </row>
        <row r="702">
          <cell r="C702" t="str">
            <v>BAL_ACCT_LIAB</v>
          </cell>
          <cell r="D702" t="str">
            <v>BAL_ACCT_LIAB</v>
          </cell>
          <cell r="E702" t="str">
            <v>Balancing Accounts - Liabilities</v>
          </cell>
          <cell r="F702">
            <v>-362318575.01999998</v>
          </cell>
        </row>
        <row r="703">
          <cell r="C703" t="str">
            <v>2412010</v>
          </cell>
          <cell r="D703" t="str">
            <v>2412010</v>
          </cell>
          <cell r="E703" t="str">
            <v>Energy Resource Recovery Account P9038</v>
          </cell>
          <cell r="F703">
            <v>0</v>
          </cell>
        </row>
        <row r="704">
          <cell r="C704" t="str">
            <v>2412015</v>
          </cell>
          <cell r="D704" t="str">
            <v>2412015</v>
          </cell>
          <cell r="E704" t="str">
            <v>Energy Assistance Tracking Account</v>
          </cell>
          <cell r="F704">
            <v>0</v>
          </cell>
        </row>
        <row r="705">
          <cell r="C705" t="str">
            <v>2412030</v>
          </cell>
          <cell r="D705" t="str">
            <v>2412030</v>
          </cell>
          <cell r="E705" t="str">
            <v>Energy Settlement Memo Account P9057</v>
          </cell>
          <cell r="F705">
            <v>0</v>
          </cell>
        </row>
        <row r="706">
          <cell r="C706" t="str">
            <v>2412110</v>
          </cell>
          <cell r="D706" t="str">
            <v>2412110</v>
          </cell>
          <cell r="E706" t="str">
            <v>Base Revenue Balancing Account - Distrib P9019</v>
          </cell>
          <cell r="F706">
            <v>0</v>
          </cell>
        </row>
        <row r="707">
          <cell r="C707" t="str">
            <v>2412115</v>
          </cell>
          <cell r="D707" t="str">
            <v>2412115</v>
          </cell>
          <cell r="E707" t="str">
            <v>Base Revenue Balancing Account - Generation P9020</v>
          </cell>
          <cell r="F707">
            <v>0</v>
          </cell>
        </row>
        <row r="708">
          <cell r="C708" t="str">
            <v>2412130</v>
          </cell>
          <cell r="D708" t="str">
            <v>2412130</v>
          </cell>
          <cell r="E708" t="str">
            <v>Gross Revenue Sharing Tracking Account P9023</v>
          </cell>
          <cell r="F708">
            <v>0</v>
          </cell>
        </row>
        <row r="709">
          <cell r="C709" t="str">
            <v>2412140</v>
          </cell>
          <cell r="D709" t="str">
            <v>2412140</v>
          </cell>
          <cell r="E709" t="str">
            <v>Self Generation Memo Account P9074</v>
          </cell>
          <cell r="F709">
            <v>0</v>
          </cell>
        </row>
        <row r="710">
          <cell r="C710" t="str">
            <v>2412145</v>
          </cell>
          <cell r="D710" t="str">
            <v>2412145</v>
          </cell>
          <cell r="E710" t="str">
            <v>RD&amp;D Balancing Account P9032</v>
          </cell>
          <cell r="F710">
            <v>0</v>
          </cell>
        </row>
        <row r="711">
          <cell r="C711" t="str">
            <v>2412160</v>
          </cell>
          <cell r="D711" t="str">
            <v>2412160</v>
          </cell>
          <cell r="E711" t="str">
            <v>Mohave Balancing Account P9024</v>
          </cell>
          <cell r="F711">
            <v>0</v>
          </cell>
        </row>
        <row r="712">
          <cell r="C712" t="str">
            <v>2412170</v>
          </cell>
          <cell r="D712" t="str">
            <v>2412170</v>
          </cell>
          <cell r="E712" t="str">
            <v>PBOP Balancing Account P9026</v>
          </cell>
          <cell r="F712">
            <v>0</v>
          </cell>
        </row>
        <row r="713">
          <cell r="C713" t="str">
            <v>2412175</v>
          </cell>
          <cell r="D713" t="str">
            <v>2412175</v>
          </cell>
          <cell r="E713" t="str">
            <v>Pension Balancing Account P9027</v>
          </cell>
          <cell r="F713">
            <v>0</v>
          </cell>
        </row>
        <row r="714">
          <cell r="C714" t="str">
            <v>2412180</v>
          </cell>
          <cell r="D714" t="str">
            <v>2412180</v>
          </cell>
          <cell r="E714" t="str">
            <v>Results Sharing Balancing Account P9028</v>
          </cell>
        </row>
        <row r="715">
          <cell r="C715" t="str">
            <v>2412310</v>
          </cell>
          <cell r="D715" t="str">
            <v>2412310</v>
          </cell>
          <cell r="E715" t="str">
            <v>Reliability Service Balancing Account P9065</v>
          </cell>
          <cell r="F715">
            <v>0</v>
          </cell>
        </row>
        <row r="716">
          <cell r="C716" t="str">
            <v>2412315</v>
          </cell>
          <cell r="D716" t="str">
            <v>2412315</v>
          </cell>
          <cell r="E716" t="str">
            <v>Transmission Access Balancing Account P9063</v>
          </cell>
          <cell r="F716">
            <v>-41509012.759999998</v>
          </cell>
        </row>
        <row r="717">
          <cell r="C717" t="str">
            <v>2412320</v>
          </cell>
          <cell r="D717" t="str">
            <v>2412320</v>
          </cell>
          <cell r="E717" t="str">
            <v>Transmission Revenue Balancing Account P9064</v>
          </cell>
          <cell r="F717">
            <v>0</v>
          </cell>
        </row>
        <row r="718">
          <cell r="C718" t="str">
            <v>2412410</v>
          </cell>
          <cell r="D718" t="str">
            <v>2412410</v>
          </cell>
          <cell r="E718" t="str">
            <v>Safety &amp; Dist Reliability Perform Inc Mech P9075</v>
          </cell>
          <cell r="F718">
            <v>0</v>
          </cell>
        </row>
        <row r="719">
          <cell r="C719" t="str">
            <v>2412425</v>
          </cell>
          <cell r="D719" t="str">
            <v>2412425</v>
          </cell>
          <cell r="E719" t="str">
            <v>Procurement Energy Efficiency P9082</v>
          </cell>
          <cell r="F719">
            <v>0</v>
          </cell>
        </row>
        <row r="720">
          <cell r="C720" t="str">
            <v>2412435</v>
          </cell>
          <cell r="D720" t="str">
            <v>2412435</v>
          </cell>
          <cell r="E720" t="str">
            <v>California Solar Balancing Account P9069</v>
          </cell>
          <cell r="F720">
            <v>0</v>
          </cell>
        </row>
        <row r="721">
          <cell r="C721" t="str">
            <v>2412510</v>
          </cell>
          <cell r="D721" t="str">
            <v>2412510</v>
          </cell>
          <cell r="E721" t="str">
            <v>Nuclear Decommissioning Adjustment Mechanism P9066</v>
          </cell>
        </row>
        <row r="722">
          <cell r="C722" t="str">
            <v>2412520</v>
          </cell>
          <cell r="D722" t="str">
            <v>2412520</v>
          </cell>
          <cell r="E722" t="str">
            <v>Public Purpose Program Adj Mechanism - CPUC P9080</v>
          </cell>
          <cell r="F722">
            <v>0</v>
          </cell>
        </row>
        <row r="723">
          <cell r="C723" t="str">
            <v>2412525</v>
          </cell>
          <cell r="D723" t="str">
            <v>2412525</v>
          </cell>
          <cell r="E723" t="str">
            <v>Public Purpose Program Adj Mechanism - PGC P9081</v>
          </cell>
          <cell r="F723">
            <v>0</v>
          </cell>
        </row>
        <row r="724">
          <cell r="C724" t="str">
            <v>2412535</v>
          </cell>
          <cell r="D724" t="str">
            <v>2412535</v>
          </cell>
          <cell r="E724" t="str">
            <v>DSMAC Expense Balancing Account P9077</v>
          </cell>
          <cell r="F724">
            <v>0</v>
          </cell>
        </row>
        <row r="725">
          <cell r="C725" t="str">
            <v>2412540</v>
          </cell>
          <cell r="D725" t="str">
            <v>2412540</v>
          </cell>
          <cell r="E725" t="str">
            <v>DSM Energy Efficiency Program P9078</v>
          </cell>
          <cell r="F725">
            <v>0</v>
          </cell>
        </row>
        <row r="726">
          <cell r="C726" t="str">
            <v>2412545</v>
          </cell>
          <cell r="D726" t="str">
            <v>2412545</v>
          </cell>
          <cell r="E726" t="str">
            <v>DSM Low Income Energy Efficiency Program P9079</v>
          </cell>
          <cell r="F726">
            <v>0</v>
          </cell>
        </row>
        <row r="727">
          <cell r="C727" t="str">
            <v>2412630</v>
          </cell>
          <cell r="D727" t="str">
            <v>2412630</v>
          </cell>
          <cell r="E727" t="str">
            <v>Electric Deferred Refund Account P9048</v>
          </cell>
          <cell r="F727">
            <v>0</v>
          </cell>
        </row>
        <row r="728">
          <cell r="C728" t="str">
            <v>2412635</v>
          </cell>
          <cell r="D728" t="str">
            <v>2412635</v>
          </cell>
          <cell r="E728" t="str">
            <v>Affiliate Transfer Fee  P9030</v>
          </cell>
          <cell r="F728">
            <v>0</v>
          </cell>
        </row>
        <row r="729">
          <cell r="C729" t="str">
            <v>2412680</v>
          </cell>
          <cell r="D729" t="str">
            <v>2412680</v>
          </cell>
          <cell r="E729" t="str">
            <v>Demand Response Program Bal Acct</v>
          </cell>
          <cell r="F729">
            <v>0</v>
          </cell>
        </row>
        <row r="730">
          <cell r="C730" t="str">
            <v>2412730</v>
          </cell>
          <cell r="D730" t="str">
            <v>2412730</v>
          </cell>
          <cell r="E730" t="str">
            <v>Financial Reporting Regulatory Liability</v>
          </cell>
          <cell r="F730">
            <v>-33147316.52</v>
          </cell>
        </row>
        <row r="731">
          <cell r="C731" t="str">
            <v>2412735</v>
          </cell>
          <cell r="D731" t="str">
            <v>2412735</v>
          </cell>
          <cell r="E731" t="str">
            <v>Misc Balancing Account Activity</v>
          </cell>
          <cell r="F731">
            <v>-34735354.549999997</v>
          </cell>
        </row>
        <row r="732">
          <cell r="C732" t="str">
            <v>2412740</v>
          </cell>
          <cell r="D732" t="str">
            <v>2412740</v>
          </cell>
          <cell r="E732" t="str">
            <v>GCAC Regulatory Asset</v>
          </cell>
          <cell r="F732">
            <v>-186700.61</v>
          </cell>
        </row>
        <row r="733">
          <cell r="C733" t="str">
            <v>2412760</v>
          </cell>
          <cell r="D733" t="str">
            <v>2412760</v>
          </cell>
          <cell r="E733" t="str">
            <v>Regulatory Balancing Account -Contra</v>
          </cell>
          <cell r="F733">
            <v>0</v>
          </cell>
        </row>
        <row r="734">
          <cell r="C734" t="str">
            <v>2412780</v>
          </cell>
          <cell r="D734" t="str">
            <v>2412780</v>
          </cell>
          <cell r="E734" t="str">
            <v>Medical Balancing Account</v>
          </cell>
        </row>
        <row r="735">
          <cell r="C735" t="str">
            <v>2412790</v>
          </cell>
          <cell r="D735" t="str">
            <v>2412790</v>
          </cell>
          <cell r="E735" t="str">
            <v>Palo Verde O&amp;M P9107</v>
          </cell>
          <cell r="F735">
            <v>0</v>
          </cell>
        </row>
        <row r="736">
          <cell r="C736" t="str">
            <v>B241PPG</v>
          </cell>
          <cell r="D736" t="str">
            <v>B241PPG</v>
          </cell>
          <cell r="E736" t="str">
            <v>Public Purpose Group RECALSS</v>
          </cell>
          <cell r="F736">
            <v>0</v>
          </cell>
        </row>
        <row r="737">
          <cell r="C737" t="str">
            <v>B24ERRA</v>
          </cell>
          <cell r="D737" t="str">
            <v>B24ERRA</v>
          </cell>
          <cell r="E737" t="str">
            <v>ERRA Group RECLASS</v>
          </cell>
          <cell r="F737">
            <v>-74657395.519999996</v>
          </cell>
        </row>
        <row r="738">
          <cell r="C738" t="str">
            <v>B24FERC</v>
          </cell>
          <cell r="D738" t="str">
            <v>B24FERC</v>
          </cell>
          <cell r="E738" t="str">
            <v>FERC Group RECLASS - Balancing Account</v>
          </cell>
          <cell r="F738">
            <v>-24693052.420000002</v>
          </cell>
        </row>
        <row r="739">
          <cell r="C739" t="str">
            <v>B2BRRBA</v>
          </cell>
          <cell r="D739" t="str">
            <v>B2BRRBA</v>
          </cell>
          <cell r="E739" t="str">
            <v>BRRBA Group RECLASS</v>
          </cell>
          <cell r="F739">
            <v>-153389742.63999999</v>
          </cell>
        </row>
        <row r="740">
          <cell r="C740" t="str">
            <v>OTHER_REG_LIAB</v>
          </cell>
          <cell r="D740" t="str">
            <v>OTHER_REG_LIAB</v>
          </cell>
          <cell r="E740" t="str">
            <v>Other regulatory Liabilities - ST</v>
          </cell>
          <cell r="F740">
            <v>-4779939.8099999996</v>
          </cell>
        </row>
        <row r="741">
          <cell r="C741" t="str">
            <v>2451040</v>
          </cell>
          <cell r="D741" t="str">
            <v>2451040</v>
          </cell>
          <cell r="E741" t="str">
            <v>Bilateral Power &amp; Gas Fin Instruments - ST</v>
          </cell>
          <cell r="F741">
            <v>0</v>
          </cell>
        </row>
        <row r="742">
          <cell r="C742" t="str">
            <v>2451055</v>
          </cell>
          <cell r="D742" t="str">
            <v>2451055</v>
          </cell>
          <cell r="E742" t="str">
            <v>Firm Transmission Rights</v>
          </cell>
          <cell r="F742">
            <v>0</v>
          </cell>
        </row>
        <row r="743">
          <cell r="C743" t="str">
            <v>2451060</v>
          </cell>
          <cell r="D743" t="str">
            <v>2451060</v>
          </cell>
          <cell r="E743" t="str">
            <v>Exchange Energy</v>
          </cell>
          <cell r="F743">
            <v>0</v>
          </cell>
        </row>
        <row r="744">
          <cell r="C744" t="str">
            <v>2451065</v>
          </cell>
          <cell r="D744" t="str">
            <v>2451065</v>
          </cell>
          <cell r="E744" t="str">
            <v>Other Regulatory Liabilities</v>
          </cell>
          <cell r="F744">
            <v>-5779.63</v>
          </cell>
        </row>
        <row r="745">
          <cell r="C745" t="str">
            <v>2451070</v>
          </cell>
          <cell r="D745" t="str">
            <v>2451070</v>
          </cell>
          <cell r="E745" t="str">
            <v>RRB Regulatory Liabilities</v>
          </cell>
          <cell r="F745">
            <v>0</v>
          </cell>
        </row>
        <row r="746">
          <cell r="C746" t="str">
            <v>2451135</v>
          </cell>
          <cell r="D746" t="str">
            <v>2451135</v>
          </cell>
          <cell r="E746" t="str">
            <v>WECC Statutory Costs</v>
          </cell>
          <cell r="F746">
            <v>-4774160.18</v>
          </cell>
        </row>
        <row r="747">
          <cell r="C747" t="str">
            <v>2451140</v>
          </cell>
          <cell r="D747" t="str">
            <v>2451140</v>
          </cell>
          <cell r="E747" t="str">
            <v>Purchase Power Lease Regulatory Liability</v>
          </cell>
          <cell r="F747">
            <v>0</v>
          </cell>
        </row>
        <row r="748">
          <cell r="C748" t="str">
            <v>ADIT_ST_LIAB_TOTAL</v>
          </cell>
          <cell r="D748" t="str">
            <v>ADIT_ST_LIAB_TOTAL</v>
          </cell>
          <cell r="E748" t="str">
            <v>ADIT ST LIABILITY Total</v>
          </cell>
        </row>
        <row r="749">
          <cell r="C749" t="str">
            <v>ADIT_ST_LIAB</v>
          </cell>
          <cell r="D749" t="str">
            <v>ADIT_ST_LIAB</v>
          </cell>
          <cell r="E749" t="str">
            <v>Accum Deferred Inc Taxes - ST Liab</v>
          </cell>
        </row>
        <row r="750">
          <cell r="C750" t="str">
            <v>B253150</v>
          </cell>
          <cell r="D750" t="str">
            <v>B253150</v>
          </cell>
          <cell r="E750" t="str">
            <v>ST DEF INC TAX LIAB</v>
          </cell>
        </row>
        <row r="751">
          <cell r="C751" t="str">
            <v>AC_LIAB</v>
          </cell>
          <cell r="D751" t="str">
            <v>AC_LIAB</v>
          </cell>
          <cell r="E751" t="str">
            <v>Other Current Liabilities</v>
          </cell>
          <cell r="F751">
            <v>-467470270.94999999</v>
          </cell>
        </row>
        <row r="752">
          <cell r="C752" t="str">
            <v>OTH_CURR_LIAB</v>
          </cell>
          <cell r="D752" t="str">
            <v>OTH_CURR_LIAB</v>
          </cell>
          <cell r="E752" t="str">
            <v>Other Current Liabilities</v>
          </cell>
          <cell r="F752">
            <v>-459118641.07999998</v>
          </cell>
        </row>
        <row r="753">
          <cell r="C753" t="str">
            <v>2230015</v>
          </cell>
          <cell r="D753" t="str">
            <v>2230015</v>
          </cell>
          <cell r="E753" t="str">
            <v>Accrued Payroll/Labor Cost</v>
          </cell>
          <cell r="F753">
            <v>-54893578.43</v>
          </cell>
        </row>
        <row r="754">
          <cell r="C754" t="str">
            <v>2241010</v>
          </cell>
          <cell r="D754" t="str">
            <v>2241010</v>
          </cell>
          <cell r="E754" t="str">
            <v>Accrued Performance Shares-Cash ST</v>
          </cell>
          <cell r="F754">
            <v>-6769247.6600000001</v>
          </cell>
        </row>
        <row r="755">
          <cell r="C755" t="str">
            <v>2272010</v>
          </cell>
          <cell r="D755" t="str">
            <v>2272010</v>
          </cell>
          <cell r="E755" t="str">
            <v>Accumulated Provision for Rate Refund</v>
          </cell>
        </row>
        <row r="756">
          <cell r="C756" t="str">
            <v>2350010</v>
          </cell>
          <cell r="D756" t="str">
            <v>2350010</v>
          </cell>
          <cell r="E756" t="str">
            <v>Miscellaneous Current Liabilities</v>
          </cell>
          <cell r="F756">
            <v>-19172540.359999999</v>
          </cell>
        </row>
        <row r="757">
          <cell r="C757" t="str">
            <v>2350011</v>
          </cell>
          <cell r="D757" t="str">
            <v>2350011</v>
          </cell>
          <cell r="E757" t="str">
            <v>Benefits SFAS 158 - ST</v>
          </cell>
          <cell r="F757">
            <v>-20407000</v>
          </cell>
        </row>
        <row r="758">
          <cell r="C758" t="str">
            <v>2350045</v>
          </cell>
          <cell r="D758" t="str">
            <v>2350045</v>
          </cell>
          <cell r="E758" t="str">
            <v>Franchise/Municipal Surcharge</v>
          </cell>
          <cell r="F758">
            <v>-5385873.0499999998</v>
          </cell>
        </row>
        <row r="759">
          <cell r="C759" t="str">
            <v>2350080</v>
          </cell>
          <cell r="D759" t="str">
            <v>2350080</v>
          </cell>
          <cell r="E759" t="str">
            <v>Paid Absence</v>
          </cell>
          <cell r="F759">
            <v>-78072775.060000002</v>
          </cell>
        </row>
        <row r="760">
          <cell r="C760" t="str">
            <v>2350085</v>
          </cell>
          <cell r="D760" t="str">
            <v>2350085</v>
          </cell>
          <cell r="E760" t="str">
            <v>Payrolls Payable</v>
          </cell>
          <cell r="F760">
            <v>-637711.27</v>
          </cell>
        </row>
        <row r="761">
          <cell r="C761" t="str">
            <v>2350090</v>
          </cell>
          <cell r="D761" t="str">
            <v>2350090</v>
          </cell>
          <cell r="E761" t="str">
            <v>Accrued Franchise Requirements</v>
          </cell>
          <cell r="F761">
            <v>-101923169.22</v>
          </cell>
        </row>
        <row r="762">
          <cell r="C762" t="str">
            <v>2350095</v>
          </cell>
          <cell r="D762" t="str">
            <v>2350095</v>
          </cell>
          <cell r="E762" t="str">
            <v>Santa Barbara Surcharge Collected</v>
          </cell>
          <cell r="F762">
            <v>-54886.48</v>
          </cell>
        </row>
        <row r="763">
          <cell r="C763" t="str">
            <v>2350100</v>
          </cell>
          <cell r="D763" t="str">
            <v>2350100</v>
          </cell>
          <cell r="E763" t="str">
            <v>Santa Barbara City Surcharge</v>
          </cell>
          <cell r="F763">
            <v>-32286.02</v>
          </cell>
        </row>
        <row r="764">
          <cell r="C764" t="str">
            <v>2350110</v>
          </cell>
          <cell r="D764" t="str">
            <v>2350110</v>
          </cell>
          <cell r="E764" t="str">
            <v>PUC Reimbursement Fee - Water</v>
          </cell>
          <cell r="F764">
            <v>-13018.06</v>
          </cell>
        </row>
        <row r="765">
          <cell r="C765" t="str">
            <v>2350115</v>
          </cell>
          <cell r="D765" t="str">
            <v>2350115</v>
          </cell>
          <cell r="E765" t="str">
            <v>PUC Reimbursemt Fee - Gas</v>
          </cell>
          <cell r="F765">
            <v>-134.37</v>
          </cell>
        </row>
        <row r="766">
          <cell r="C766" t="str">
            <v>2350120</v>
          </cell>
          <cell r="D766" t="str">
            <v>2350120</v>
          </cell>
          <cell r="E766" t="str">
            <v>PUC Reimbursemt Fee - Electric</v>
          </cell>
          <cell r="F766">
            <v>-5019676.5199999996</v>
          </cell>
        </row>
        <row r="767">
          <cell r="C767" t="str">
            <v>2350125</v>
          </cell>
          <cell r="D767" t="str">
            <v>2350125</v>
          </cell>
          <cell r="E767" t="str">
            <v>Accrued US Government Permits</v>
          </cell>
          <cell r="F767">
            <v>-1516348.6</v>
          </cell>
        </row>
        <row r="768">
          <cell r="C768" t="str">
            <v>2350130</v>
          </cell>
          <cell r="D768" t="str">
            <v>2350130</v>
          </cell>
          <cell r="E768" t="str">
            <v>Accrued Transmission Service Property Tax APS</v>
          </cell>
          <cell r="F768">
            <v>694686.92</v>
          </cell>
        </row>
        <row r="769">
          <cell r="C769" t="str">
            <v>2350135</v>
          </cell>
          <cell r="D769" t="str">
            <v>2350135</v>
          </cell>
          <cell r="E769" t="str">
            <v>Interest Accrued - Transmission Credit Refund</v>
          </cell>
          <cell r="F769">
            <v>-2691057.12</v>
          </cell>
        </row>
        <row r="770">
          <cell r="C770" t="str">
            <v>2350150</v>
          </cell>
          <cell r="D770" t="str">
            <v>2350150</v>
          </cell>
          <cell r="E770" t="str">
            <v>Accrued Liability - Results Sharing</v>
          </cell>
          <cell r="F770">
            <v>-111563389.48</v>
          </cell>
        </row>
        <row r="771">
          <cell r="C771" t="str">
            <v>2350155</v>
          </cell>
          <cell r="D771" t="str">
            <v>2350155</v>
          </cell>
          <cell r="E771" t="str">
            <v>Accrued Liability - EIC</v>
          </cell>
          <cell r="F771">
            <v>-17097196.890000001</v>
          </cell>
        </row>
        <row r="772">
          <cell r="C772" t="str">
            <v>2350160</v>
          </cell>
          <cell r="D772" t="str">
            <v>2350160</v>
          </cell>
          <cell r="E772" t="str">
            <v>Four Corners/APS Indian Settlement</v>
          </cell>
          <cell r="F772">
            <v>-17725766.93</v>
          </cell>
        </row>
        <row r="773">
          <cell r="C773" t="str">
            <v>2350165</v>
          </cell>
          <cell r="D773" t="str">
            <v>2350165</v>
          </cell>
          <cell r="E773" t="str">
            <v>Accrued Severance Costs</v>
          </cell>
          <cell r="F773">
            <v>-1021123.31</v>
          </cell>
        </row>
        <row r="774">
          <cell r="C774" t="str">
            <v>2350205</v>
          </cell>
          <cell r="D774" t="str">
            <v>2350205</v>
          </cell>
          <cell r="E774" t="str">
            <v>LADWP Sylmar Settlement</v>
          </cell>
          <cell r="F774">
            <v>-2618351.38</v>
          </cell>
        </row>
        <row r="775">
          <cell r="C775" t="str">
            <v>2350255</v>
          </cell>
          <cell r="D775" t="str">
            <v>2350255</v>
          </cell>
          <cell r="E775" t="str">
            <v>OAR - Unidentified Reciepts Suspense</v>
          </cell>
          <cell r="F775">
            <v>-479602.4</v>
          </cell>
        </row>
        <row r="776">
          <cell r="C776" t="str">
            <v>2350258</v>
          </cell>
          <cell r="D776" t="str">
            <v>2350258</v>
          </cell>
          <cell r="E776" t="str">
            <v>OAR Unidentified receipts suspense account</v>
          </cell>
        </row>
        <row r="777">
          <cell r="C777" t="str">
            <v>2350260</v>
          </cell>
          <cell r="D777" t="str">
            <v>2350260</v>
          </cell>
          <cell r="E777" t="str">
            <v>Contingent Fees - AEGIS</v>
          </cell>
          <cell r="F777">
            <v>14288389.119999999</v>
          </cell>
        </row>
        <row r="778">
          <cell r="C778" t="str">
            <v>2350265</v>
          </cell>
          <cell r="D778" t="str">
            <v>2350265</v>
          </cell>
          <cell r="E778" t="str">
            <v>Lease Payable - Short Term</v>
          </cell>
          <cell r="F778">
            <v>-7759350</v>
          </cell>
        </row>
        <row r="779">
          <cell r="C779" t="str">
            <v>2350275</v>
          </cell>
          <cell r="D779" t="str">
            <v>2350275</v>
          </cell>
          <cell r="E779" t="str">
            <v>SONGS 2&amp;3 O&amp;M Advance (Current Month)</v>
          </cell>
          <cell r="F779">
            <v>8215942.3799999999</v>
          </cell>
        </row>
        <row r="780">
          <cell r="C780" t="str">
            <v>2350280</v>
          </cell>
          <cell r="D780" t="str">
            <v>2350280</v>
          </cell>
          <cell r="E780" t="str">
            <v>SONGS Common O&amp;M Advance (Current Month)</v>
          </cell>
          <cell r="F780">
            <v>12154366.369999999</v>
          </cell>
        </row>
        <row r="781">
          <cell r="C781" t="str">
            <v>2350285</v>
          </cell>
          <cell r="D781" t="str">
            <v>2350285</v>
          </cell>
          <cell r="E781" t="str">
            <v>MOGS O&amp;M Advance (Current Month)</v>
          </cell>
          <cell r="F781">
            <v>2059416.76</v>
          </cell>
        </row>
        <row r="782">
          <cell r="C782" t="str">
            <v>2350290</v>
          </cell>
          <cell r="D782" t="str">
            <v>2350290</v>
          </cell>
          <cell r="E782" t="str">
            <v>Nevada Power Co Disputed Labor (Mohave)</v>
          </cell>
          <cell r="F782">
            <v>-781509.17</v>
          </cell>
        </row>
        <row r="783">
          <cell r="C783" t="str">
            <v>2350295</v>
          </cell>
          <cell r="D783" t="str">
            <v>2350295</v>
          </cell>
          <cell r="E783" t="str">
            <v>EMG Payrolls Payable Reclass</v>
          </cell>
          <cell r="F783">
            <v>851540.4</v>
          </cell>
        </row>
        <row r="784">
          <cell r="C784" t="str">
            <v>2351070</v>
          </cell>
          <cell r="D784" t="str">
            <v>2351070</v>
          </cell>
          <cell r="E784" t="str">
            <v>Ace Liability Account</v>
          </cell>
          <cell r="F784">
            <v>-1358041.61</v>
          </cell>
        </row>
        <row r="785">
          <cell r="C785" t="str">
            <v>2371010</v>
          </cell>
          <cell r="D785" t="str">
            <v>2371010</v>
          </cell>
          <cell r="E785" t="str">
            <v>Deferred Revenue - Secondary Land Use - ST</v>
          </cell>
          <cell r="F785">
            <v>-4638963.5999999996</v>
          </cell>
        </row>
        <row r="786">
          <cell r="C786" t="str">
            <v>2371020</v>
          </cell>
          <cell r="D786" t="str">
            <v>2371020</v>
          </cell>
          <cell r="E786" t="str">
            <v>Deferred Revenue - ST</v>
          </cell>
          <cell r="F786">
            <v>-9424000</v>
          </cell>
        </row>
        <row r="787">
          <cell r="C787" t="str">
            <v>2371025</v>
          </cell>
          <cell r="D787" t="str">
            <v>2371025</v>
          </cell>
          <cell r="E787" t="str">
            <v>Unearned Revenue - Participant Billing Advance</v>
          </cell>
          <cell r="F787">
            <v>-22429725.510000002</v>
          </cell>
        </row>
        <row r="788">
          <cell r="C788" t="str">
            <v>2371030</v>
          </cell>
          <cell r="D788" t="str">
            <v>2371030</v>
          </cell>
          <cell r="E788" t="str">
            <v>Escheatment Liability</v>
          </cell>
        </row>
        <row r="789">
          <cell r="C789" t="str">
            <v>2371035</v>
          </cell>
          <cell r="D789" t="str">
            <v>2371035</v>
          </cell>
          <cell r="E789" t="str">
            <v>ECS Deferred Revenue - ST</v>
          </cell>
          <cell r="F789">
            <v>-7584635.9199999999</v>
          </cell>
        </row>
        <row r="790">
          <cell r="C790" t="str">
            <v>2371040</v>
          </cell>
          <cell r="D790" t="str">
            <v>2371040</v>
          </cell>
          <cell r="E790" t="str">
            <v>Misc Deferred Credit - ST</v>
          </cell>
          <cell r="F790">
            <v>162391.34</v>
          </cell>
        </row>
        <row r="791">
          <cell r="C791" t="str">
            <v>2371050</v>
          </cell>
          <cell r="D791" t="str">
            <v>2371050</v>
          </cell>
          <cell r="E791" t="str">
            <v>Def Cr-Healthcare and Life Contributions Suspense</v>
          </cell>
          <cell r="F791">
            <v>5093345.99</v>
          </cell>
        </row>
        <row r="792">
          <cell r="C792" t="str">
            <v>2371055</v>
          </cell>
          <cell r="D792" t="str">
            <v>2371055</v>
          </cell>
          <cell r="E792" t="str">
            <v>ECS Deferred Revenue-ST (Pre-SAP)</v>
          </cell>
          <cell r="F792">
            <v>-961698.99</v>
          </cell>
        </row>
        <row r="793">
          <cell r="C793" t="str">
            <v>2371060</v>
          </cell>
          <cell r="D793" t="str">
            <v>2371060</v>
          </cell>
          <cell r="E793" t="str">
            <v>ECS Payment Suspense Account</v>
          </cell>
          <cell r="F793">
            <v>1283937.05</v>
          </cell>
        </row>
        <row r="794">
          <cell r="C794" t="str">
            <v>2481010</v>
          </cell>
          <cell r="D794" t="str">
            <v>2481010</v>
          </cell>
          <cell r="E794" t="str">
            <v>Accum Prov for Purchased Power ST</v>
          </cell>
          <cell r="F794">
            <v>0</v>
          </cell>
        </row>
        <row r="795">
          <cell r="C795" t="str">
            <v>2481015</v>
          </cell>
          <cell r="D795" t="str">
            <v>2481015</v>
          </cell>
          <cell r="E795" t="str">
            <v>Accum Prov - WAPA Hoover ST</v>
          </cell>
          <cell r="F795">
            <v>-1890000</v>
          </cell>
        </row>
        <row r="796">
          <cell r="C796" t="str">
            <v>OBL_CAP_LS</v>
          </cell>
          <cell r="D796" t="str">
            <v>OBL_CAP_LS</v>
          </cell>
          <cell r="E796" t="str">
            <v>Obiligation under Capital Lease</v>
          </cell>
          <cell r="F796">
            <v>-8351629.8700000001</v>
          </cell>
        </row>
        <row r="797">
          <cell r="C797" t="str">
            <v>2682110</v>
          </cell>
          <cell r="D797" t="str">
            <v>2682110</v>
          </cell>
          <cell r="E797" t="str">
            <v>Obligations Under Capital Lease- Current</v>
          </cell>
          <cell r="F797">
            <v>-8351629.8700000001</v>
          </cell>
        </row>
        <row r="798">
          <cell r="C798" t="str">
            <v>LT_DEBT</v>
          </cell>
          <cell r="D798" t="str">
            <v>LT_DEBT</v>
          </cell>
          <cell r="E798" t="str">
            <v>Long Term Debt</v>
          </cell>
          <cell r="F798">
            <v>-6490074558.4700003</v>
          </cell>
        </row>
        <row r="799">
          <cell r="C799" t="str">
            <v>LT_DEBT_TOT</v>
          </cell>
          <cell r="D799" t="str">
            <v>LT_DEBT_TOT</v>
          </cell>
          <cell r="E799" t="str">
            <v>Long Term Debt</v>
          </cell>
          <cell r="F799">
            <v>-6510288700.0200005</v>
          </cell>
        </row>
        <row r="800">
          <cell r="C800" t="str">
            <v>F_R_MTG_BONDS</v>
          </cell>
          <cell r="D800" t="str">
            <v>F_R_MTG_BONDS</v>
          </cell>
          <cell r="E800" t="str">
            <v>First and refunding mortgage bonds</v>
          </cell>
          <cell r="F800">
            <v>-5475000000</v>
          </cell>
        </row>
        <row r="801">
          <cell r="C801" t="str">
            <v>2663070</v>
          </cell>
          <cell r="D801" t="str">
            <v>2663070</v>
          </cell>
          <cell r="E801" t="str">
            <v>First and Refunding Mortgage Bonds</v>
          </cell>
          <cell r="F801">
            <v>-5475000000</v>
          </cell>
        </row>
        <row r="802">
          <cell r="C802" t="str">
            <v>OTH_LT_DEBT</v>
          </cell>
          <cell r="D802" t="str">
            <v>OTH_LT_DEBT</v>
          </cell>
          <cell r="E802" t="str">
            <v>Other Long Term Debt</v>
          </cell>
          <cell r="F802">
            <v>-1035288700.02</v>
          </cell>
        </row>
        <row r="803">
          <cell r="C803" t="str">
            <v>2664310</v>
          </cell>
          <cell r="D803" t="str">
            <v>2664310</v>
          </cell>
          <cell r="E803" t="str">
            <v>Pollution Control Bonds</v>
          </cell>
          <cell r="F803">
            <v>-1196285000</v>
          </cell>
        </row>
        <row r="804">
          <cell r="C804" t="str">
            <v>2664320</v>
          </cell>
          <cell r="D804" t="str">
            <v>2664320</v>
          </cell>
          <cell r="E804" t="str">
            <v>Debentures and Other Notes</v>
          </cell>
          <cell r="F804">
            <v>-300000000</v>
          </cell>
        </row>
        <row r="805">
          <cell r="C805" t="str">
            <v>2664330</v>
          </cell>
          <cell r="D805" t="str">
            <v>2664330</v>
          </cell>
          <cell r="E805" t="str">
            <v>Ft Irwin Acquisition Debt</v>
          </cell>
          <cell r="F805">
            <v>-6988700.0199999996</v>
          </cell>
        </row>
        <row r="806">
          <cell r="C806" t="str">
            <v>2665010</v>
          </cell>
          <cell r="D806" t="str">
            <v>2665010</v>
          </cell>
          <cell r="E806" t="str">
            <v>Reacquired Debt</v>
          </cell>
          <cell r="F806">
            <v>467985000</v>
          </cell>
        </row>
        <row r="807">
          <cell r="C807" t="str">
            <v>UNAM_PREM</v>
          </cell>
          <cell r="D807" t="str">
            <v>UNAM_PREM</v>
          </cell>
          <cell r="E807" t="str">
            <v>Unamortized Premium (Discount)</v>
          </cell>
          <cell r="F807">
            <v>20214141.550000001</v>
          </cell>
        </row>
        <row r="808">
          <cell r="C808" t="str">
            <v>2667010</v>
          </cell>
          <cell r="D808" t="str">
            <v>2667010</v>
          </cell>
          <cell r="E808" t="str">
            <v>Unamortized Premium (Discount) - LT</v>
          </cell>
          <cell r="F808">
            <v>20214141.550000001</v>
          </cell>
        </row>
        <row r="809">
          <cell r="C809" t="str">
            <v>DEF_CR_OTH_LIAB</v>
          </cell>
          <cell r="D809" t="str">
            <v>DEF_CR_OTH_LIAB</v>
          </cell>
          <cell r="E809" t="str">
            <v>Deferred Credits and Other Liabilities</v>
          </cell>
          <cell r="F809">
            <v>-14164163346.76</v>
          </cell>
        </row>
        <row r="810">
          <cell r="C810" t="str">
            <v>ADIT_LT_TOTAL</v>
          </cell>
          <cell r="D810" t="str">
            <v>ADIT_LT_TOTAL</v>
          </cell>
          <cell r="E810" t="str">
            <v>ADIT LT Total</v>
          </cell>
          <cell r="F810">
            <v>-3611437016.52</v>
          </cell>
        </row>
        <row r="811">
          <cell r="C811" t="str">
            <v>ADIT_LIAB_LT</v>
          </cell>
          <cell r="D811" t="str">
            <v>ADIT_LIAB_LT</v>
          </cell>
          <cell r="E811" t="str">
            <v>Accumulated Deferred Inc Taxes Liab- LT</v>
          </cell>
          <cell r="F811">
            <v>-4234133551.27</v>
          </cell>
        </row>
        <row r="812">
          <cell r="C812" t="str">
            <v>B253500</v>
          </cell>
          <cell r="D812" t="str">
            <v>B253500</v>
          </cell>
          <cell r="E812" t="str">
            <v>Accumulated Deferred Income Taxes - LT</v>
          </cell>
          <cell r="F812">
            <v>0</v>
          </cell>
        </row>
        <row r="813">
          <cell r="C813" t="str">
            <v>2535020</v>
          </cell>
          <cell r="D813" t="str">
            <v>2535020</v>
          </cell>
          <cell r="E813" t="str">
            <v>Deferred Tax Liability LT - Other</v>
          </cell>
          <cell r="F813">
            <v>-2600153899.3299999</v>
          </cell>
        </row>
        <row r="814">
          <cell r="C814" t="str">
            <v>2535030</v>
          </cell>
          <cell r="D814" t="str">
            <v>2535030</v>
          </cell>
          <cell r="E814" t="str">
            <v>Def Tax LT - FIN 48/Audit Adjustment</v>
          </cell>
          <cell r="F814">
            <v>368423184.79000002</v>
          </cell>
        </row>
        <row r="815">
          <cell r="C815" t="str">
            <v>2535035</v>
          </cell>
          <cell r="D815" t="str">
            <v>2535035</v>
          </cell>
          <cell r="E815" t="str">
            <v>Deferred Tax Liability LT - Properties</v>
          </cell>
          <cell r="F815">
            <v>-1999902191.73</v>
          </cell>
        </row>
        <row r="816">
          <cell r="C816" t="str">
            <v>2535050</v>
          </cell>
          <cell r="D816" t="str">
            <v>2535050</v>
          </cell>
          <cell r="E816" t="str">
            <v>DIT Contra LT - FIN48/Rollforward/Aff Cl State</v>
          </cell>
          <cell r="F816">
            <v>-2502205</v>
          </cell>
        </row>
        <row r="817">
          <cell r="C817" t="str">
            <v>2575010</v>
          </cell>
          <cell r="D817" t="str">
            <v>2575010</v>
          </cell>
          <cell r="E817" t="str">
            <v>Deferred Federal Income Tax - General</v>
          </cell>
          <cell r="F817">
            <v>1560</v>
          </cell>
        </row>
        <row r="818">
          <cell r="C818" t="str">
            <v>2585010</v>
          </cell>
          <cell r="D818" t="str">
            <v>2585010</v>
          </cell>
          <cell r="E818" t="str">
            <v>Deferred Income Tax - General - LT</v>
          </cell>
          <cell r="F818">
            <v>0</v>
          </cell>
        </row>
        <row r="819">
          <cell r="C819" t="str">
            <v>ADIT_ASST_LT</v>
          </cell>
          <cell r="D819" t="str">
            <v>ADIT_ASST_LT</v>
          </cell>
          <cell r="E819" t="str">
            <v>Accum Deferred Inc Taxes Asset -LT</v>
          </cell>
          <cell r="F819">
            <v>622696534.75</v>
          </cell>
        </row>
        <row r="820">
          <cell r="C820" t="str">
            <v>B153500</v>
          </cell>
          <cell r="D820" t="str">
            <v>B153500</v>
          </cell>
          <cell r="E820" t="str">
            <v>Accum Deferred Inc Taxes - LT</v>
          </cell>
          <cell r="F820">
            <v>0</v>
          </cell>
        </row>
        <row r="821">
          <cell r="C821" t="str">
            <v>1535020</v>
          </cell>
          <cell r="D821" t="str">
            <v>1535020</v>
          </cell>
          <cell r="E821" t="str">
            <v>Deferred Tax Asset LT - Other</v>
          </cell>
          <cell r="F821">
            <v>622835496.66999996</v>
          </cell>
        </row>
        <row r="822">
          <cell r="C822" t="str">
            <v>1585010</v>
          </cell>
          <cell r="D822" t="str">
            <v>1585010</v>
          </cell>
          <cell r="E822" t="str">
            <v>Accumulated Deferred Income Tax Asset - LT</v>
          </cell>
          <cell r="F822">
            <v>-138961.92000000001</v>
          </cell>
        </row>
        <row r="823">
          <cell r="C823" t="str">
            <v>DEF_TAX_CRD</v>
          </cell>
          <cell r="D823" t="str">
            <v>DEF_TAX_CRD</v>
          </cell>
          <cell r="E823" t="str">
            <v>Accum Deferred Investment Tax Credits</v>
          </cell>
          <cell r="F823">
            <v>-96642358.989999995</v>
          </cell>
        </row>
        <row r="824">
          <cell r="C824" t="str">
            <v>2520030</v>
          </cell>
          <cell r="D824" t="str">
            <v>2520030</v>
          </cell>
          <cell r="E824" t="str">
            <v>Deferred Tax Credits - Conversion</v>
          </cell>
          <cell r="F824">
            <v>-63332671</v>
          </cell>
        </row>
        <row r="825">
          <cell r="C825" t="str">
            <v>2520035</v>
          </cell>
          <cell r="D825" t="str">
            <v>2520035</v>
          </cell>
          <cell r="E825" t="str">
            <v>Unamortized ITC - By Stn</v>
          </cell>
          <cell r="F825">
            <v>-26877076</v>
          </cell>
        </row>
        <row r="826">
          <cell r="C826" t="str">
            <v>2520040</v>
          </cell>
          <cell r="D826" t="str">
            <v>2520040</v>
          </cell>
          <cell r="E826" t="str">
            <v>Accum Deferred ITC Two Year Average</v>
          </cell>
          <cell r="F826">
            <v>-1365059</v>
          </cell>
        </row>
        <row r="827">
          <cell r="C827" t="str">
            <v>2520050</v>
          </cell>
          <cell r="D827" t="str">
            <v>2520050</v>
          </cell>
          <cell r="E827" t="str">
            <v>Unamortized ITC Solar</v>
          </cell>
          <cell r="F827">
            <v>-5067552.99</v>
          </cell>
        </row>
        <row r="828">
          <cell r="C828" t="str">
            <v>REG_LIAB_LT</v>
          </cell>
          <cell r="D828" t="str">
            <v>REG_LIAB_LT</v>
          </cell>
          <cell r="E828" t="str">
            <v>Regulatory Liabilities - LT</v>
          </cell>
          <cell r="F828">
            <v>-3328473735.96</v>
          </cell>
        </row>
        <row r="829">
          <cell r="C829" t="str">
            <v>REG_BA_LT_LIAB</v>
          </cell>
          <cell r="D829" t="str">
            <v>REG_BA_LT_LIAB</v>
          </cell>
          <cell r="E829" t="str">
            <v>Regulatory Balancing Accounts-LT Liab</v>
          </cell>
          <cell r="F829">
            <v>-609186568.19000006</v>
          </cell>
        </row>
        <row r="830">
          <cell r="C830" t="str">
            <v>2432140</v>
          </cell>
          <cell r="D830" t="str">
            <v>2432140</v>
          </cell>
          <cell r="E830" t="str">
            <v>Self-Generation MA</v>
          </cell>
          <cell r="F830">
            <v>-119888554.31999999</v>
          </cell>
        </row>
        <row r="831">
          <cell r="C831" t="str">
            <v>2432145</v>
          </cell>
          <cell r="D831" t="str">
            <v>2432145</v>
          </cell>
          <cell r="E831" t="str">
            <v>Research Development &amp; Demonstration B/A</v>
          </cell>
        </row>
        <row r="832">
          <cell r="C832" t="str">
            <v>2432425</v>
          </cell>
          <cell r="D832" t="str">
            <v>2432425</v>
          </cell>
          <cell r="E832" t="str">
            <v>Procurement Energy Efficiency</v>
          </cell>
          <cell r="F832">
            <v>-52092532.960000001</v>
          </cell>
        </row>
        <row r="833">
          <cell r="C833" t="str">
            <v>2432435</v>
          </cell>
          <cell r="D833" t="str">
            <v>2432435</v>
          </cell>
          <cell r="E833" t="str">
            <v>California Solar BA</v>
          </cell>
          <cell r="F833">
            <v>-284656178.37</v>
          </cell>
        </row>
        <row r="834">
          <cell r="C834" t="str">
            <v>2432535</v>
          </cell>
          <cell r="D834" t="str">
            <v>2432535</v>
          </cell>
          <cell r="E834" t="str">
            <v>Demand Site Management Adj Clause BA</v>
          </cell>
          <cell r="F834">
            <v>-7016841.0999999996</v>
          </cell>
        </row>
        <row r="835">
          <cell r="C835" t="str">
            <v>2432540</v>
          </cell>
          <cell r="D835" t="str">
            <v>2432540</v>
          </cell>
          <cell r="E835" t="str">
            <v>DSM Energy Efficiency Program</v>
          </cell>
          <cell r="F835">
            <v>-94657629.810000002</v>
          </cell>
        </row>
        <row r="836">
          <cell r="C836" t="str">
            <v>2432545</v>
          </cell>
          <cell r="D836" t="str">
            <v>2432545</v>
          </cell>
          <cell r="E836" t="str">
            <v>DSM Low Income Energy Efficiency Program</v>
          </cell>
          <cell r="F836">
            <v>-13953578.24</v>
          </cell>
        </row>
        <row r="837">
          <cell r="C837" t="str">
            <v>2432680</v>
          </cell>
          <cell r="D837" t="str">
            <v>2432680</v>
          </cell>
          <cell r="E837" t="str">
            <v>Demand Response Program BA</v>
          </cell>
          <cell r="F837">
            <v>-35802696</v>
          </cell>
        </row>
        <row r="838">
          <cell r="C838" t="str">
            <v>2432695</v>
          </cell>
          <cell r="D838" t="str">
            <v>2432695</v>
          </cell>
          <cell r="E838" t="str">
            <v>CWIP Balancing Account-LT P9093</v>
          </cell>
          <cell r="F838">
            <v>0</v>
          </cell>
        </row>
        <row r="839">
          <cell r="C839" t="str">
            <v>2432720</v>
          </cell>
          <cell r="D839" t="str">
            <v>2432720</v>
          </cell>
          <cell r="E839" t="str">
            <v>Purchase Agreement Admin Costs B/A LT P9100</v>
          </cell>
          <cell r="F839">
            <v>-1118557.3899999999</v>
          </cell>
        </row>
        <row r="840">
          <cell r="C840" t="str">
            <v>2432765</v>
          </cell>
          <cell r="D840" t="str">
            <v>2432765</v>
          </cell>
          <cell r="E840" t="str">
            <v>On-Bill Financing Balancing Account LT</v>
          </cell>
        </row>
        <row r="841">
          <cell r="C841" t="str">
            <v>B4BRRBA</v>
          </cell>
          <cell r="D841" t="str">
            <v>B4BRRBA</v>
          </cell>
          <cell r="E841" t="str">
            <v>BRRBA Group Reclass - LT</v>
          </cell>
        </row>
        <row r="842">
          <cell r="C842" t="str">
            <v>OTH_REG_LIAB_LT</v>
          </cell>
          <cell r="D842" t="str">
            <v>OTH_REG_LIAB_LT</v>
          </cell>
          <cell r="E842" t="str">
            <v>Other Regulatory Liabilities - LT</v>
          </cell>
          <cell r="F842">
            <v>-2547824621.0799999</v>
          </cell>
        </row>
        <row r="843">
          <cell r="C843" t="str">
            <v>B241200</v>
          </cell>
          <cell r="D843" t="str">
            <v>B241200</v>
          </cell>
          <cell r="E843" t="str">
            <v>Regulatory Liabilities - LT</v>
          </cell>
          <cell r="F843">
            <v>-2515240535.8000002</v>
          </cell>
        </row>
        <row r="844">
          <cell r="C844" t="str">
            <v>2471090</v>
          </cell>
          <cell r="D844" t="str">
            <v>2471090</v>
          </cell>
          <cell r="E844" t="str">
            <v>Bilateral Power &amp; Gas Fin Instruments - LT</v>
          </cell>
          <cell r="F844">
            <v>0</v>
          </cell>
        </row>
        <row r="845">
          <cell r="C845" t="str">
            <v>2471200</v>
          </cell>
          <cell r="D845" t="str">
            <v>2471200</v>
          </cell>
          <cell r="E845" t="str">
            <v>Purchase Power Lease Regulatory Liability</v>
          </cell>
          <cell r="F845">
            <v>0</v>
          </cell>
        </row>
        <row r="846">
          <cell r="C846" t="str">
            <v>2475065</v>
          </cell>
          <cell r="D846" t="str">
            <v>2475065</v>
          </cell>
          <cell r="E846" t="str">
            <v>Regulatory  Liability - L/T</v>
          </cell>
          <cell r="F846">
            <v>-32584085.280000001</v>
          </cell>
        </row>
        <row r="847">
          <cell r="C847" t="str">
            <v>2475070</v>
          </cell>
          <cell r="D847" t="str">
            <v>2475070</v>
          </cell>
          <cell r="E847" t="str">
            <v>FASB 87 Regulatory Liability-L/T</v>
          </cell>
          <cell r="F847">
            <v>0</v>
          </cell>
        </row>
        <row r="848">
          <cell r="C848" t="str">
            <v>2475075</v>
          </cell>
          <cell r="D848" t="str">
            <v>2475075</v>
          </cell>
          <cell r="E848" t="str">
            <v>PBOP-FAS 158 LT</v>
          </cell>
          <cell r="F848">
            <v>0</v>
          </cell>
        </row>
        <row r="849">
          <cell r="C849" t="str">
            <v>ARO_REG_LIAB</v>
          </cell>
          <cell r="D849" t="str">
            <v>ARO_REG_LIAB</v>
          </cell>
          <cell r="E849" t="str">
            <v>ARO Regulatory Liablities</v>
          </cell>
          <cell r="F849">
            <v>-171462546.69</v>
          </cell>
        </row>
        <row r="850">
          <cell r="C850" t="str">
            <v>2461010</v>
          </cell>
          <cell r="D850" t="str">
            <v>2461010</v>
          </cell>
          <cell r="E850" t="str">
            <v>Regulatory Liab For ARO</v>
          </cell>
          <cell r="F850">
            <v>-179441737.59</v>
          </cell>
        </row>
        <row r="851">
          <cell r="C851" t="str">
            <v>2461020</v>
          </cell>
          <cell r="D851" t="str">
            <v>2461020</v>
          </cell>
          <cell r="E851" t="str">
            <v>SONGS 1 Decom Reg Liab ARO</v>
          </cell>
          <cell r="F851">
            <v>7979190.9000000004</v>
          </cell>
        </row>
        <row r="852">
          <cell r="C852" t="str">
            <v>CUST_ADV</v>
          </cell>
          <cell r="D852" t="str">
            <v>CUST_ADV</v>
          </cell>
          <cell r="E852" t="str">
            <v>Customer Advances</v>
          </cell>
          <cell r="F852">
            <v>-118687459.95999999</v>
          </cell>
        </row>
        <row r="853">
          <cell r="C853" t="str">
            <v>2220015</v>
          </cell>
          <cell r="D853" t="str">
            <v>2220015</v>
          </cell>
          <cell r="E853" t="str">
            <v>Customer Advances For Construction</v>
          </cell>
          <cell r="F853">
            <v>-241589.74</v>
          </cell>
        </row>
        <row r="854">
          <cell r="C854" t="str">
            <v>2220025</v>
          </cell>
          <cell r="D854" t="str">
            <v>2220025</v>
          </cell>
          <cell r="E854" t="str">
            <v>Customer Advances For Construction Electric</v>
          </cell>
          <cell r="F854">
            <v>-84925436.120000005</v>
          </cell>
        </row>
        <row r="855">
          <cell r="C855" t="str">
            <v>2220030</v>
          </cell>
          <cell r="D855" t="str">
            <v>2220030</v>
          </cell>
          <cell r="E855" t="str">
            <v>Customer Advances For Construction - Billed</v>
          </cell>
          <cell r="F855">
            <v>-82467.539999999994</v>
          </cell>
        </row>
        <row r="856">
          <cell r="C856" t="str">
            <v>2220035</v>
          </cell>
          <cell r="D856" t="str">
            <v>2220035</v>
          </cell>
          <cell r="E856" t="str">
            <v>Transmission Credit Refunds</v>
          </cell>
          <cell r="F856">
            <v>-26127031.050000001</v>
          </cell>
        </row>
        <row r="857">
          <cell r="C857" t="str">
            <v>2220040</v>
          </cell>
          <cell r="D857" t="str">
            <v>2220040</v>
          </cell>
          <cell r="E857" t="str">
            <v>Customer Advances For Temp Services</v>
          </cell>
          <cell r="F857">
            <v>-1019824.03</v>
          </cell>
        </row>
        <row r="858">
          <cell r="C858" t="str">
            <v>2220045</v>
          </cell>
          <cell r="D858" t="str">
            <v>2220045</v>
          </cell>
          <cell r="E858" t="str">
            <v>Customer Advances For Temporary Services</v>
          </cell>
          <cell r="F858">
            <v>-6291111.4800000004</v>
          </cell>
        </row>
        <row r="859">
          <cell r="C859" t="str">
            <v>2140050</v>
          </cell>
          <cell r="D859" t="str">
            <v>2140050</v>
          </cell>
          <cell r="E859" t="str">
            <v>Interco Accounts Payable - LT - Recon</v>
          </cell>
          <cell r="F859">
            <v>0</v>
          </cell>
        </row>
        <row r="860">
          <cell r="C860" t="str">
            <v>DERIV_LIAB_LT</v>
          </cell>
          <cell r="D860" t="str">
            <v>DERIV_LIAB_LT</v>
          </cell>
          <cell r="E860" t="str">
            <v>Derivative Liabilities - Long-term</v>
          </cell>
          <cell r="F860">
            <v>-495541900.08999997</v>
          </cell>
        </row>
        <row r="861">
          <cell r="C861" t="str">
            <v>2207010</v>
          </cell>
          <cell r="D861" t="str">
            <v>2207010</v>
          </cell>
          <cell r="E861" t="str">
            <v>Pwr ES&amp;M Futures, Forwards, &amp; Swaps - LT</v>
          </cell>
          <cell r="F861">
            <v>-398329986.66000003</v>
          </cell>
        </row>
        <row r="862">
          <cell r="C862" t="str">
            <v>2207015</v>
          </cell>
          <cell r="D862" t="str">
            <v>2207015</v>
          </cell>
          <cell r="E862" t="str">
            <v>Gas Forward Physical - LT</v>
          </cell>
          <cell r="F862">
            <v>-97211913.430000007</v>
          </cell>
        </row>
        <row r="863">
          <cell r="C863" t="str">
            <v>PEN_BEN</v>
          </cell>
          <cell r="D863" t="str">
            <v>PEN_BEN</v>
          </cell>
          <cell r="E863" t="str">
            <v>Accumulated Provision for Pensions &amp; Benefits</v>
          </cell>
          <cell r="F863">
            <v>-1680531220.3599999</v>
          </cell>
        </row>
        <row r="864">
          <cell r="C864" t="str">
            <v>2245010</v>
          </cell>
          <cell r="D864" t="str">
            <v>2245010</v>
          </cell>
          <cell r="E864" t="str">
            <v>Accrued Performance Shares - Cash LT</v>
          </cell>
          <cell r="F864">
            <v>-4255315.88</v>
          </cell>
        </row>
        <row r="865">
          <cell r="C865" t="str">
            <v>2245020</v>
          </cell>
          <cell r="D865" t="str">
            <v>2245020</v>
          </cell>
          <cell r="E865" t="str">
            <v>Executive Deferred Compensation - LT</v>
          </cell>
          <cell r="F865">
            <v>-159971347.24000001</v>
          </cell>
        </row>
        <row r="866">
          <cell r="C866" t="str">
            <v>2245025</v>
          </cell>
          <cell r="D866" t="str">
            <v>2245025</v>
          </cell>
          <cell r="E866" t="str">
            <v>Executive Retirement Plan</v>
          </cell>
          <cell r="F866">
            <v>-72439937.769999996</v>
          </cell>
        </row>
        <row r="867">
          <cell r="C867" t="str">
            <v>2245030</v>
          </cell>
          <cell r="D867" t="str">
            <v>2245030</v>
          </cell>
          <cell r="E867" t="str">
            <v>Executive Survivor Benefit Plan</v>
          </cell>
          <cell r="F867">
            <v>-1970092</v>
          </cell>
        </row>
        <row r="868">
          <cell r="C868" t="str">
            <v>2245035</v>
          </cell>
          <cell r="D868" t="str">
            <v>2245035</v>
          </cell>
          <cell r="E868" t="str">
            <v>Survivor Income Continuation Plan</v>
          </cell>
          <cell r="F868">
            <v>-7303044.5899999999</v>
          </cell>
        </row>
        <row r="869">
          <cell r="C869" t="str">
            <v>2245040</v>
          </cell>
          <cell r="D869" t="str">
            <v>2245040</v>
          </cell>
          <cell r="E869" t="str">
            <v>Supplmt Survivor Income/Retirement Income Plan</v>
          </cell>
          <cell r="F869">
            <v>-4266191.5599999996</v>
          </cell>
        </row>
        <row r="870">
          <cell r="C870" t="str">
            <v>2245045</v>
          </cell>
          <cell r="D870" t="str">
            <v>2245045</v>
          </cell>
          <cell r="E870" t="str">
            <v>Supplemental Long Term Disability</v>
          </cell>
          <cell r="F870">
            <v>-71727.710000000006</v>
          </cell>
        </row>
        <row r="871">
          <cell r="C871" t="str">
            <v>2245050</v>
          </cell>
          <cell r="D871" t="str">
            <v>2245050</v>
          </cell>
          <cell r="E871" t="str">
            <v>1985 Deferred Comp Plan Death Benefit</v>
          </cell>
          <cell r="F871">
            <v>-7916211.7599999998</v>
          </cell>
        </row>
        <row r="872">
          <cell r="C872" t="str">
            <v>2245070</v>
          </cell>
          <cell r="D872" t="str">
            <v>2245070</v>
          </cell>
          <cell r="E872" t="str">
            <v>Long Term Disability/Postemp Benefits - FAS 112</v>
          </cell>
          <cell r="F872">
            <v>-97761531</v>
          </cell>
        </row>
        <row r="873">
          <cell r="C873" t="str">
            <v>2245090</v>
          </cell>
          <cell r="D873" t="str">
            <v>2245090</v>
          </cell>
          <cell r="E873" t="str">
            <v>PBOP - FAS 158 Long Term</v>
          </cell>
          <cell r="F873">
            <v>-136214087.28</v>
          </cell>
        </row>
        <row r="874">
          <cell r="C874" t="str">
            <v>2245105</v>
          </cell>
          <cell r="D874" t="str">
            <v>2245105</v>
          </cell>
          <cell r="E874" t="str">
            <v>Discontinued/Non-Qualified Plans</v>
          </cell>
          <cell r="F874">
            <v>-76430.600000000006</v>
          </cell>
        </row>
        <row r="875">
          <cell r="C875" t="str">
            <v>2245110</v>
          </cell>
          <cell r="D875" t="str">
            <v>2245110</v>
          </cell>
          <cell r="E875" t="str">
            <v>Supplemental Pension Provision</v>
          </cell>
          <cell r="F875">
            <v>-430545.8</v>
          </cell>
        </row>
        <row r="876">
          <cell r="C876" t="str">
            <v>2245115</v>
          </cell>
          <cell r="D876" t="str">
            <v>2245115</v>
          </cell>
          <cell r="E876" t="str">
            <v>Special Pension Provision - Accrual</v>
          </cell>
          <cell r="F876">
            <v>-61852.57</v>
          </cell>
        </row>
        <row r="877">
          <cell r="C877" t="str">
            <v>2245120</v>
          </cell>
          <cell r="D877" t="str">
            <v>2245120</v>
          </cell>
          <cell r="E877" t="str">
            <v>1963 Employment Agreement Survivor Benefit</v>
          </cell>
          <cell r="F877">
            <v>-43810.78</v>
          </cell>
        </row>
        <row r="878">
          <cell r="C878" t="str">
            <v>2245125</v>
          </cell>
          <cell r="D878" t="str">
            <v>2245125</v>
          </cell>
          <cell r="E878" t="str">
            <v>Special Pension Provision - Survivor Benefits JFD</v>
          </cell>
          <cell r="F878">
            <v>-993.15</v>
          </cell>
        </row>
        <row r="879">
          <cell r="C879" t="str">
            <v>2245140</v>
          </cell>
          <cell r="D879" t="str">
            <v>2245140</v>
          </cell>
          <cell r="E879" t="str">
            <v>Accumulated Provision - Unused Sick Leave</v>
          </cell>
          <cell r="F879">
            <v>-3993021.1</v>
          </cell>
        </row>
        <row r="880">
          <cell r="C880" t="str">
            <v>2245145</v>
          </cell>
          <cell r="D880" t="str">
            <v>2245145</v>
          </cell>
          <cell r="E880" t="str">
            <v>CDP Provision - EME Homer City</v>
          </cell>
          <cell r="F880">
            <v>-19714</v>
          </cell>
        </row>
        <row r="881">
          <cell r="C881" t="str">
            <v>2245162</v>
          </cell>
          <cell r="D881" t="str">
            <v>2245162</v>
          </cell>
          <cell r="E881" t="str">
            <v>CDP Prov EMMT - Other States</v>
          </cell>
        </row>
        <row r="882">
          <cell r="C882" t="str">
            <v>2245165</v>
          </cell>
          <cell r="D882" t="str">
            <v>2245165</v>
          </cell>
          <cell r="E882" t="str">
            <v>CDP Provision EME - Other States</v>
          </cell>
          <cell r="F882">
            <v>-37044</v>
          </cell>
        </row>
        <row r="883">
          <cell r="C883" t="str">
            <v>2245170</v>
          </cell>
          <cell r="D883" t="str">
            <v>2245170</v>
          </cell>
          <cell r="E883" t="str">
            <v>CDP Provision EMOM - Other States</v>
          </cell>
          <cell r="F883">
            <v>-17695</v>
          </cell>
        </row>
        <row r="884">
          <cell r="C884" t="str">
            <v>2245175</v>
          </cell>
          <cell r="D884" t="str">
            <v>2245175</v>
          </cell>
          <cell r="E884" t="str">
            <v>CDP Provision Edison Intl - Calif</v>
          </cell>
          <cell r="F884">
            <v>-8853</v>
          </cell>
        </row>
        <row r="885">
          <cell r="C885" t="str">
            <v>2245177</v>
          </cell>
          <cell r="D885" t="str">
            <v>2245177</v>
          </cell>
          <cell r="E885" t="str">
            <v>CDP Prov EIX - Other States</v>
          </cell>
        </row>
        <row r="886">
          <cell r="C886" t="str">
            <v>2245180</v>
          </cell>
          <cell r="D886" t="str">
            <v>2245180</v>
          </cell>
          <cell r="E886" t="str">
            <v>CDP Provision SCE - Calif</v>
          </cell>
          <cell r="F886">
            <v>-4377392</v>
          </cell>
        </row>
        <row r="887">
          <cell r="C887" t="str">
            <v>2245185</v>
          </cell>
          <cell r="D887" t="str">
            <v>2245185</v>
          </cell>
          <cell r="E887" t="str">
            <v>CDP Provision EMOM - Calif</v>
          </cell>
          <cell r="F887">
            <v>-39515</v>
          </cell>
        </row>
        <row r="888">
          <cell r="C888" t="str">
            <v>2245190</v>
          </cell>
          <cell r="D888" t="str">
            <v>2245190</v>
          </cell>
          <cell r="E888" t="str">
            <v>CDP Provision SCE - Other States</v>
          </cell>
          <cell r="F888">
            <v>-21168</v>
          </cell>
        </row>
        <row r="889">
          <cell r="C889" t="str">
            <v>2245195</v>
          </cell>
          <cell r="D889" t="str">
            <v>2245195</v>
          </cell>
          <cell r="E889" t="str">
            <v>CDP Provision Edison Mission Energy</v>
          </cell>
          <cell r="F889">
            <v>-45545</v>
          </cell>
        </row>
        <row r="890">
          <cell r="C890" t="str">
            <v>2245225</v>
          </cell>
          <cell r="D890" t="str">
            <v>2245225</v>
          </cell>
          <cell r="E890" t="str">
            <v>Reserve For Long Term Disability - Flex</v>
          </cell>
          <cell r="F890">
            <v>-111769395.47</v>
          </cell>
        </row>
        <row r="891">
          <cell r="C891" t="str">
            <v>2245230</v>
          </cell>
          <cell r="D891" t="str">
            <v>2245230</v>
          </cell>
          <cell r="E891" t="str">
            <v>CDP Provision - Midwest Gen-EME</v>
          </cell>
          <cell r="F891">
            <v>-107138</v>
          </cell>
        </row>
        <row r="892">
          <cell r="C892" t="str">
            <v>2245255</v>
          </cell>
          <cell r="D892" t="str">
            <v>2245255</v>
          </cell>
          <cell r="E892" t="str">
            <v>Accrued Pension Expense - Qualified</v>
          </cell>
          <cell r="F892">
            <v>-12438865</v>
          </cell>
        </row>
        <row r="893">
          <cell r="C893" t="str">
            <v>2245260</v>
          </cell>
          <cell r="D893" t="str">
            <v>2245260</v>
          </cell>
          <cell r="E893" t="str">
            <v>Acc Prov E&amp;C Early Retire Program</v>
          </cell>
          <cell r="F893">
            <v>-2575589</v>
          </cell>
        </row>
        <row r="894">
          <cell r="C894" t="str">
            <v>2245265</v>
          </cell>
          <cell r="D894" t="str">
            <v>2245265</v>
          </cell>
          <cell r="E894" t="str">
            <v>Acc Prov Customer Service Early Retirement</v>
          </cell>
          <cell r="F894">
            <v>-869364</v>
          </cell>
        </row>
        <row r="895">
          <cell r="C895" t="str">
            <v>2245270</v>
          </cell>
          <cell r="D895" t="str">
            <v>2245270</v>
          </cell>
          <cell r="E895" t="str">
            <v>Acc Prov Security Early Retirement</v>
          </cell>
          <cell r="F895">
            <v>-136248.68</v>
          </cell>
        </row>
        <row r="896">
          <cell r="C896" t="str">
            <v>2245275</v>
          </cell>
          <cell r="D896" t="str">
            <v>2245275</v>
          </cell>
          <cell r="E896" t="str">
            <v>Acc Prov - 1+1 SERP</v>
          </cell>
          <cell r="F896">
            <v>-1768070.42</v>
          </cell>
        </row>
        <row r="897">
          <cell r="C897" t="str">
            <v>2245295</v>
          </cell>
          <cell r="D897" t="str">
            <v>2245295</v>
          </cell>
          <cell r="E897" t="str">
            <v>FAS 87 Pension Liability</v>
          </cell>
          <cell r="F897">
            <v>-24068000</v>
          </cell>
        </row>
        <row r="898">
          <cell r="C898" t="str">
            <v>2249990</v>
          </cell>
          <cell r="D898" t="str">
            <v>2249990</v>
          </cell>
          <cell r="E898" t="str">
            <v>LT Benefits Pension - SFAS 158</v>
          </cell>
          <cell r="F898">
            <v>-598937000</v>
          </cell>
        </row>
        <row r="899">
          <cell r="C899" t="str">
            <v>2249999</v>
          </cell>
          <cell r="D899" t="str">
            <v>2249999</v>
          </cell>
          <cell r="E899" t="str">
            <v>LT Benefits - SFAS 158</v>
          </cell>
          <cell r="F899">
            <v>-426518483</v>
          </cell>
        </row>
        <row r="900">
          <cell r="C900" t="str">
            <v>ARO</v>
          </cell>
          <cell r="D900" t="str">
            <v>ARO</v>
          </cell>
          <cell r="E900" t="str">
            <v>Asset Retirement Obligations</v>
          </cell>
          <cell r="F900">
            <v>-3180825807.8899999</v>
          </cell>
        </row>
        <row r="901">
          <cell r="C901" t="str">
            <v>2360025</v>
          </cell>
          <cell r="D901" t="str">
            <v>2360025</v>
          </cell>
          <cell r="E901" t="str">
            <v>Asset Retirement Obligation (ARO)</v>
          </cell>
          <cell r="F901">
            <v>-3180825807.8899999</v>
          </cell>
        </row>
        <row r="902">
          <cell r="C902" t="str">
            <v>OTH_DEF_OTH_LIAB</v>
          </cell>
          <cell r="D902" t="str">
            <v>OTH_DEF_OTH_LIAB</v>
          </cell>
          <cell r="E902" t="str">
            <v>Other Deferred Credits and LT Libilities</v>
          </cell>
          <cell r="F902">
            <v>-1652023846.99</v>
          </cell>
        </row>
        <row r="903">
          <cell r="C903" t="str">
            <v>CAP_LSE</v>
          </cell>
          <cell r="D903" t="str">
            <v>CAP_LSE</v>
          </cell>
          <cell r="E903" t="str">
            <v>Capital Lease Obligation</v>
          </cell>
          <cell r="F903">
            <v>-226737085</v>
          </cell>
        </row>
        <row r="904">
          <cell r="C904" t="str">
            <v>2682510</v>
          </cell>
          <cell r="D904" t="str">
            <v>2682510</v>
          </cell>
          <cell r="E904" t="str">
            <v>Obligations Under Capital Lease - LT</v>
          </cell>
          <cell r="F904">
            <v>-226737085</v>
          </cell>
        </row>
        <row r="905">
          <cell r="C905" t="str">
            <v>PUR_PWR</v>
          </cell>
          <cell r="D905" t="str">
            <v>PUR_PWR</v>
          </cell>
          <cell r="E905" t="str">
            <v>Power Purchase Contracts</v>
          </cell>
          <cell r="F905">
            <v>-18640000</v>
          </cell>
        </row>
        <row r="906">
          <cell r="C906" t="str">
            <v>2485010</v>
          </cell>
          <cell r="D906" t="str">
            <v>2485010</v>
          </cell>
          <cell r="E906" t="str">
            <v>Accum Prov for Purchased Power LT</v>
          </cell>
          <cell r="F906">
            <v>0</v>
          </cell>
        </row>
        <row r="907">
          <cell r="C907" t="str">
            <v>2485015</v>
          </cell>
          <cell r="D907" t="str">
            <v>2485015</v>
          </cell>
          <cell r="E907" t="str">
            <v>Accum Porv - WAPA LT</v>
          </cell>
          <cell r="F907">
            <v>-18640000</v>
          </cell>
        </row>
        <row r="908">
          <cell r="C908" t="str">
            <v>OTH_LT_LIAB</v>
          </cell>
          <cell r="D908" t="str">
            <v>OTH_LT_LIAB</v>
          </cell>
          <cell r="E908" t="str">
            <v>Other Long Term Liabilities</v>
          </cell>
          <cell r="F908">
            <v>-1406646761.99</v>
          </cell>
        </row>
        <row r="909">
          <cell r="C909" t="str">
            <v>ENV_REM</v>
          </cell>
          <cell r="D909" t="str">
            <v>ENV_REM</v>
          </cell>
          <cell r="E909" t="str">
            <v>Environmental Remediation</v>
          </cell>
          <cell r="F909">
            <v>-38893236.859999999</v>
          </cell>
        </row>
        <row r="910">
          <cell r="C910" t="str">
            <v>PROV_INJ_DAM</v>
          </cell>
          <cell r="D910" t="str">
            <v>PROV_INJ_DAM</v>
          </cell>
          <cell r="E910" t="str">
            <v>Provision for Injuries &amp; Damages</v>
          </cell>
          <cell r="F910">
            <v>-231716755.49000001</v>
          </cell>
        </row>
        <row r="911">
          <cell r="C911" t="str">
            <v>OTH_LIAB</v>
          </cell>
          <cell r="D911" t="str">
            <v>OTH_LIAB</v>
          </cell>
          <cell r="E911" t="str">
            <v>Other Long-Term Liabilities</v>
          </cell>
          <cell r="F911">
            <v>-530579785.29000002</v>
          </cell>
        </row>
        <row r="912">
          <cell r="C912" t="str">
            <v>OTH_DEF_CR</v>
          </cell>
          <cell r="D912" t="str">
            <v>OTH_DEF_CR</v>
          </cell>
          <cell r="E912" t="str">
            <v>Other Deferred Credits</v>
          </cell>
          <cell r="F912">
            <v>-605456984.35000002</v>
          </cell>
        </row>
        <row r="913">
          <cell r="C913" t="str">
            <v>EQUITY</v>
          </cell>
          <cell r="D913" t="str">
            <v>EQUITY</v>
          </cell>
          <cell r="E913" t="str">
            <v>Total Equity</v>
          </cell>
          <cell r="F913">
            <v>-8366589715.6300001</v>
          </cell>
        </row>
        <row r="914">
          <cell r="C914" t="str">
            <v>COMMON_EQUITY</v>
          </cell>
          <cell r="D914" t="str">
            <v>COMMON_EQUITY</v>
          </cell>
          <cell r="E914" t="str">
            <v>Total Common Shareholders' Equity</v>
          </cell>
          <cell r="F914">
            <v>-7446584765.6300001</v>
          </cell>
        </row>
        <row r="915">
          <cell r="C915" t="str">
            <v>EIX_CS</v>
          </cell>
          <cell r="D915" t="str">
            <v>EIX_CS</v>
          </cell>
          <cell r="E915" t="str">
            <v>Common stock</v>
          </cell>
          <cell r="F915">
            <v>-2168054318.8200002</v>
          </cell>
        </row>
        <row r="916">
          <cell r="C916" t="str">
            <v>3101100</v>
          </cell>
          <cell r="D916" t="str">
            <v>3101100</v>
          </cell>
          <cell r="E916" t="str">
            <v>Common Stock Issued</v>
          </cell>
          <cell r="F916">
            <v>-2168054318.8200002</v>
          </cell>
        </row>
        <row r="917">
          <cell r="C917" t="str">
            <v>PIC</v>
          </cell>
          <cell r="D917" t="str">
            <v>PIC</v>
          </cell>
          <cell r="E917" t="str">
            <v>Paid in Capital</v>
          </cell>
          <cell r="F917">
            <v>-551455829.52999997</v>
          </cell>
        </row>
        <row r="918">
          <cell r="C918" t="str">
            <v>3201015</v>
          </cell>
          <cell r="D918" t="str">
            <v>3201015</v>
          </cell>
          <cell r="E918" t="str">
            <v>Additional Paid In Capital</v>
          </cell>
          <cell r="F918">
            <v>0</v>
          </cell>
        </row>
        <row r="919">
          <cell r="C919" t="str">
            <v>3201020</v>
          </cell>
          <cell r="D919" t="str">
            <v>3201020</v>
          </cell>
          <cell r="E919" t="str">
            <v>Paid-in Capital - Other</v>
          </cell>
          <cell r="F919">
            <v>-335645274.75</v>
          </cell>
        </row>
        <row r="920">
          <cell r="C920" t="str">
            <v>3201040</v>
          </cell>
          <cell r="D920" t="str">
            <v>3201040</v>
          </cell>
          <cell r="E920" t="str">
            <v>Paid-in Capital Performance Shares 123(R)</v>
          </cell>
          <cell r="F920">
            <v>-142674127.84</v>
          </cell>
        </row>
        <row r="921">
          <cell r="C921" t="str">
            <v>3201050</v>
          </cell>
          <cell r="D921" t="str">
            <v>3201050</v>
          </cell>
          <cell r="E921" t="str">
            <v>Premium on Cumulative Preferred Stock 4.32%</v>
          </cell>
          <cell r="F921">
            <v>-763707.98</v>
          </cell>
        </row>
        <row r="922">
          <cell r="C922" t="str">
            <v>3201055</v>
          </cell>
          <cell r="D922" t="str">
            <v>3201055</v>
          </cell>
          <cell r="E922" t="str">
            <v>Premium on Cumulative Preferred Stock 4.08%</v>
          </cell>
          <cell r="F922">
            <v>-26000</v>
          </cell>
        </row>
        <row r="923">
          <cell r="C923" t="str">
            <v>3201060</v>
          </cell>
          <cell r="D923" t="str">
            <v>3201060</v>
          </cell>
          <cell r="E923" t="str">
            <v>Premium on Cumulative Preferred Stock 4.24%</v>
          </cell>
          <cell r="F923">
            <v>-84000</v>
          </cell>
        </row>
        <row r="924">
          <cell r="C924" t="str">
            <v>3201065</v>
          </cell>
          <cell r="D924" t="str">
            <v>3201065</v>
          </cell>
          <cell r="E924" t="str">
            <v>Premium on Cumulative Preferred Stock 4.78%</v>
          </cell>
          <cell r="F924">
            <v>-50000</v>
          </cell>
        </row>
        <row r="925">
          <cell r="C925" t="str">
            <v>3201075</v>
          </cell>
          <cell r="D925" t="str">
            <v>3201075</v>
          </cell>
          <cell r="E925" t="str">
            <v>Excess Tax Benefits</v>
          </cell>
          <cell r="F925">
            <v>-85024538.519999996</v>
          </cell>
        </row>
        <row r="926">
          <cell r="C926" t="str">
            <v>3201085</v>
          </cell>
          <cell r="D926" t="str">
            <v>3201085</v>
          </cell>
          <cell r="E926" t="str">
            <v>Capital Stock Expense</v>
          </cell>
          <cell r="F926">
            <v>14558319.560000001</v>
          </cell>
        </row>
        <row r="927">
          <cell r="C927" t="str">
            <v>3201090</v>
          </cell>
          <cell r="D927" t="str">
            <v>3201090</v>
          </cell>
          <cell r="E927" t="str">
            <v>Gain-Reacquired 4.08% Preferred Stock</v>
          </cell>
          <cell r="F927">
            <v>-1746500</v>
          </cell>
        </row>
        <row r="928">
          <cell r="C928" t="str">
            <v>OCI</v>
          </cell>
          <cell r="D928" t="str">
            <v>OCI</v>
          </cell>
          <cell r="E928" t="str">
            <v>Accumulated other comprehensive income</v>
          </cell>
          <cell r="F928">
            <v>18727801.039999999</v>
          </cell>
        </row>
        <row r="929">
          <cell r="C929" t="str">
            <v>3630020</v>
          </cell>
          <cell r="D929" t="str">
            <v>3630020</v>
          </cell>
          <cell r="E929" t="str">
            <v>OCI - Pension Adjustment Tax</v>
          </cell>
          <cell r="F929">
            <v>0</v>
          </cell>
        </row>
        <row r="930">
          <cell r="C930" t="str">
            <v>3630050</v>
          </cell>
          <cell r="D930" t="str">
            <v>3630050</v>
          </cell>
          <cell r="E930" t="str">
            <v>OCI - FAS 158 Actuarial G/L</v>
          </cell>
          <cell r="F930">
            <v>31096000</v>
          </cell>
        </row>
        <row r="931">
          <cell r="C931" t="str">
            <v>3630051</v>
          </cell>
          <cell r="D931" t="str">
            <v>3630051</v>
          </cell>
          <cell r="E931" t="str">
            <v>OCI - FAS 158 Prior Service Cost</v>
          </cell>
          <cell r="F931">
            <v>469483</v>
          </cell>
        </row>
        <row r="932">
          <cell r="C932" t="str">
            <v>3630052</v>
          </cell>
          <cell r="D932" t="str">
            <v>3630052</v>
          </cell>
          <cell r="E932" t="str">
            <v>OCI - FAS 158 Actuarial G/L Amortization</v>
          </cell>
          <cell r="F932">
            <v>0</v>
          </cell>
        </row>
        <row r="933">
          <cell r="C933" t="str">
            <v>3630055</v>
          </cell>
          <cell r="D933" t="str">
            <v>3630055</v>
          </cell>
          <cell r="E933" t="str">
            <v>OCI - FAS 158 Prior Service Cost G/L Amortization</v>
          </cell>
          <cell r="F933">
            <v>0</v>
          </cell>
        </row>
        <row r="934">
          <cell r="C934" t="str">
            <v>3630060</v>
          </cell>
          <cell r="D934" t="str">
            <v>3630060</v>
          </cell>
          <cell r="E934" t="str">
            <v>OCI - FAS 158 Tax Adjmt-Actuarial Gain/Loss</v>
          </cell>
          <cell r="F934">
            <v>-12837681.960000001</v>
          </cell>
        </row>
        <row r="935">
          <cell r="C935" t="str">
            <v>RET_EARN</v>
          </cell>
          <cell r="D935" t="str">
            <v>RET_EARN</v>
          </cell>
          <cell r="E935" t="str">
            <v>Retained Earnings</v>
          </cell>
          <cell r="F935">
            <v>-4745802418.3199997</v>
          </cell>
        </row>
        <row r="936">
          <cell r="C936" t="str">
            <v>CYRE</v>
          </cell>
          <cell r="D936" t="str">
            <v>CYRE</v>
          </cell>
          <cell r="E936" t="str">
            <v>Current Year Retained Earnings</v>
          </cell>
        </row>
        <row r="937">
          <cell r="C937" t="str">
            <v>PYRE</v>
          </cell>
          <cell r="D937" t="str">
            <v>PYRE</v>
          </cell>
          <cell r="E937" t="str">
            <v>Prior Year Retained Earnings</v>
          </cell>
          <cell r="F937">
            <v>-5096689051.7700005</v>
          </cell>
        </row>
        <row r="938">
          <cell r="C938" t="str">
            <v>DIVRE</v>
          </cell>
          <cell r="D938" t="str">
            <v>DIVRE</v>
          </cell>
          <cell r="E938" t="str">
            <v>Dividend-Retained Earnings</v>
          </cell>
          <cell r="F938">
            <v>350886633.44999999</v>
          </cell>
        </row>
        <row r="939">
          <cell r="C939" t="str">
            <v>MI</v>
          </cell>
          <cell r="D939" t="str">
            <v>MI</v>
          </cell>
          <cell r="E939" t="str">
            <v>Noncontrolling interests - other</v>
          </cell>
          <cell r="F939">
            <v>0</v>
          </cell>
        </row>
        <row r="940">
          <cell r="C940" t="str">
            <v>2900010</v>
          </cell>
          <cell r="D940" t="str">
            <v>2900010</v>
          </cell>
          <cell r="E940" t="str">
            <v>Minority Interest</v>
          </cell>
          <cell r="F940">
            <v>0</v>
          </cell>
        </row>
        <row r="941">
          <cell r="C941" t="str">
            <v>PREF_STK_NOT</v>
          </cell>
          <cell r="D941" t="str">
            <v>PREF_STK_NOT</v>
          </cell>
          <cell r="E941" t="str">
            <v>Preferred and Preference Stock of Utility not Subject to Man</v>
          </cell>
          <cell r="F941">
            <v>-920004950</v>
          </cell>
        </row>
        <row r="942">
          <cell r="C942" t="str">
            <v>3151015</v>
          </cell>
          <cell r="D942" t="str">
            <v>3151015</v>
          </cell>
          <cell r="E942" t="str">
            <v>Cumulative Preferred Stock 4.32% Series</v>
          </cell>
          <cell r="F942">
            <v>-41335725</v>
          </cell>
        </row>
        <row r="943">
          <cell r="C943" t="str">
            <v>3151020</v>
          </cell>
          <cell r="D943" t="str">
            <v>3151020</v>
          </cell>
          <cell r="E943" t="str">
            <v>Cumulative Preferred Stock 4.08% Series</v>
          </cell>
          <cell r="F943">
            <v>-16250000</v>
          </cell>
        </row>
        <row r="944">
          <cell r="C944" t="str">
            <v>3151025</v>
          </cell>
          <cell r="D944" t="str">
            <v>3151025</v>
          </cell>
          <cell r="E944" t="str">
            <v>Cumulative Preferred Stock 4.24% Series</v>
          </cell>
          <cell r="F944">
            <v>-30000000</v>
          </cell>
        </row>
        <row r="945">
          <cell r="C945" t="str">
            <v>3151030</v>
          </cell>
          <cell r="D945" t="str">
            <v>3151030</v>
          </cell>
          <cell r="E945" t="str">
            <v>Cumulative Preferred Stock 4.78% Series</v>
          </cell>
          <cell r="F945">
            <v>-32419225</v>
          </cell>
        </row>
        <row r="946">
          <cell r="C946" t="str">
            <v>3151035</v>
          </cell>
          <cell r="D946" t="str">
            <v>3151035</v>
          </cell>
          <cell r="E946" t="str">
            <v>Preferred Stock Series A</v>
          </cell>
          <cell r="F946">
            <v>-400000000</v>
          </cell>
        </row>
        <row r="947">
          <cell r="C947" t="str">
            <v>3151040</v>
          </cell>
          <cell r="D947" t="str">
            <v>3151040</v>
          </cell>
          <cell r="E947" t="str">
            <v>Preferred Stock Series B</v>
          </cell>
          <cell r="F947">
            <v>-200000000</v>
          </cell>
        </row>
        <row r="948">
          <cell r="C948" t="str">
            <v>3151045</v>
          </cell>
          <cell r="D948" t="str">
            <v>3151045</v>
          </cell>
          <cell r="E948" t="str">
            <v>Preferred Stock Series C</v>
          </cell>
          <cell r="F948">
            <v>-200000000</v>
          </cell>
        </row>
        <row r="949">
          <cell r="C949">
            <v>0</v>
          </cell>
        </row>
        <row r="950">
          <cell r="C950">
            <v>0</v>
          </cell>
        </row>
        <row r="951">
          <cell r="C951">
            <v>0</v>
          </cell>
        </row>
        <row r="952">
          <cell r="C952">
            <v>0</v>
          </cell>
        </row>
        <row r="953">
          <cell r="C953">
            <v>0</v>
          </cell>
        </row>
        <row r="954">
          <cell r="C954">
            <v>0</v>
          </cell>
        </row>
        <row r="955">
          <cell r="C955">
            <v>0</v>
          </cell>
        </row>
        <row r="956">
          <cell r="C956">
            <v>0</v>
          </cell>
        </row>
        <row r="957">
          <cell r="C957">
            <v>0</v>
          </cell>
        </row>
        <row r="958">
          <cell r="C958">
            <v>0</v>
          </cell>
        </row>
        <row r="959">
          <cell r="C959">
            <v>0</v>
          </cell>
        </row>
        <row r="960">
          <cell r="C960">
            <v>0</v>
          </cell>
        </row>
        <row r="961">
          <cell r="C961">
            <v>0</v>
          </cell>
        </row>
        <row r="962">
          <cell r="C962">
            <v>0</v>
          </cell>
        </row>
        <row r="963">
          <cell r="C963">
            <v>0</v>
          </cell>
        </row>
        <row r="964">
          <cell r="C964">
            <v>0</v>
          </cell>
        </row>
        <row r="965">
          <cell r="C965">
            <v>0</v>
          </cell>
        </row>
        <row r="966">
          <cell r="C966">
            <v>0</v>
          </cell>
        </row>
        <row r="967">
          <cell r="C967">
            <v>0</v>
          </cell>
        </row>
        <row r="968">
          <cell r="C968">
            <v>0</v>
          </cell>
        </row>
        <row r="969">
          <cell r="C969">
            <v>0</v>
          </cell>
        </row>
        <row r="970">
          <cell r="C970">
            <v>0</v>
          </cell>
        </row>
        <row r="971">
          <cell r="C971">
            <v>0</v>
          </cell>
        </row>
        <row r="972">
          <cell r="C972">
            <v>0</v>
          </cell>
        </row>
        <row r="973">
          <cell r="C973">
            <v>0</v>
          </cell>
        </row>
        <row r="974">
          <cell r="C974">
            <v>0</v>
          </cell>
        </row>
        <row r="975">
          <cell r="C975">
            <v>0</v>
          </cell>
        </row>
        <row r="976">
          <cell r="C976">
            <v>0</v>
          </cell>
        </row>
        <row r="977">
          <cell r="C977">
            <v>0</v>
          </cell>
        </row>
        <row r="978">
          <cell r="C978">
            <v>0</v>
          </cell>
        </row>
        <row r="979">
          <cell r="C979">
            <v>0</v>
          </cell>
        </row>
        <row r="980">
          <cell r="C980">
            <v>0</v>
          </cell>
        </row>
        <row r="981">
          <cell r="C981">
            <v>0</v>
          </cell>
        </row>
        <row r="982">
          <cell r="C982">
            <v>0</v>
          </cell>
        </row>
        <row r="983">
          <cell r="C983">
            <v>0</v>
          </cell>
        </row>
        <row r="984">
          <cell r="C984">
            <v>0</v>
          </cell>
        </row>
        <row r="985">
          <cell r="C985">
            <v>0</v>
          </cell>
        </row>
        <row r="986">
          <cell r="C986">
            <v>0</v>
          </cell>
        </row>
        <row r="987">
          <cell r="C987">
            <v>0</v>
          </cell>
        </row>
        <row r="988">
          <cell r="C988">
            <v>0</v>
          </cell>
        </row>
        <row r="989">
          <cell r="C989">
            <v>0</v>
          </cell>
        </row>
        <row r="990">
          <cell r="C990">
            <v>0</v>
          </cell>
        </row>
        <row r="991">
          <cell r="C991">
            <v>0</v>
          </cell>
        </row>
        <row r="992">
          <cell r="C992">
            <v>0</v>
          </cell>
        </row>
        <row r="993">
          <cell r="C993">
            <v>0</v>
          </cell>
        </row>
        <row r="994">
          <cell r="C994">
            <v>0</v>
          </cell>
        </row>
        <row r="995">
          <cell r="C995">
            <v>0</v>
          </cell>
        </row>
        <row r="996">
          <cell r="C996">
            <v>0</v>
          </cell>
        </row>
        <row r="997">
          <cell r="C997">
            <v>0</v>
          </cell>
        </row>
        <row r="998">
          <cell r="C998">
            <v>0</v>
          </cell>
        </row>
        <row r="999">
          <cell r="C999">
            <v>0</v>
          </cell>
        </row>
        <row r="1000">
          <cell r="C1000">
            <v>0</v>
          </cell>
        </row>
        <row r="1001">
          <cell r="C1001">
            <v>0</v>
          </cell>
        </row>
        <row r="1002">
          <cell r="C1002">
            <v>0</v>
          </cell>
        </row>
        <row r="1003">
          <cell r="C1003">
            <v>0</v>
          </cell>
        </row>
        <row r="1004">
          <cell r="C1004">
            <v>0</v>
          </cell>
        </row>
        <row r="1005">
          <cell r="C1005">
            <v>0</v>
          </cell>
        </row>
        <row r="1006">
          <cell r="C1006">
            <v>0</v>
          </cell>
        </row>
        <row r="1007">
          <cell r="C1007">
            <v>0</v>
          </cell>
        </row>
        <row r="1008">
          <cell r="C1008">
            <v>0</v>
          </cell>
        </row>
        <row r="1009">
          <cell r="C1009">
            <v>0</v>
          </cell>
        </row>
        <row r="1010">
          <cell r="C1010">
            <v>0</v>
          </cell>
        </row>
        <row r="1011">
          <cell r="C1011">
            <v>0</v>
          </cell>
        </row>
        <row r="1012">
          <cell r="C1012">
            <v>0</v>
          </cell>
        </row>
        <row r="1013">
          <cell r="C1013">
            <v>0</v>
          </cell>
        </row>
        <row r="1014">
          <cell r="C1014">
            <v>0</v>
          </cell>
        </row>
        <row r="1015">
          <cell r="C1015">
            <v>0</v>
          </cell>
        </row>
        <row r="1016">
          <cell r="C1016">
            <v>0</v>
          </cell>
        </row>
        <row r="1017">
          <cell r="C1017">
            <v>0</v>
          </cell>
        </row>
        <row r="1018">
          <cell r="C1018">
            <v>0</v>
          </cell>
        </row>
        <row r="1019">
          <cell r="C1019">
            <v>0</v>
          </cell>
        </row>
        <row r="1020">
          <cell r="C1020">
            <v>0</v>
          </cell>
        </row>
        <row r="1021">
          <cell r="C1021">
            <v>0</v>
          </cell>
        </row>
        <row r="1022">
          <cell r="C1022">
            <v>0</v>
          </cell>
        </row>
        <row r="1023">
          <cell r="C1023">
            <v>0</v>
          </cell>
        </row>
        <row r="1024">
          <cell r="C1024">
            <v>0</v>
          </cell>
        </row>
        <row r="1025">
          <cell r="C1025">
            <v>0</v>
          </cell>
        </row>
        <row r="1026">
          <cell r="C1026">
            <v>0</v>
          </cell>
        </row>
        <row r="1027">
          <cell r="C1027">
            <v>0</v>
          </cell>
        </row>
        <row r="1028">
          <cell r="C1028">
            <v>0</v>
          </cell>
        </row>
        <row r="1029">
          <cell r="C1029">
            <v>0</v>
          </cell>
        </row>
        <row r="1030">
          <cell r="C1030">
            <v>0</v>
          </cell>
        </row>
        <row r="1031">
          <cell r="C1031">
            <v>0</v>
          </cell>
        </row>
        <row r="1032">
          <cell r="C1032">
            <v>0</v>
          </cell>
        </row>
        <row r="1033">
          <cell r="C1033">
            <v>0</v>
          </cell>
        </row>
        <row r="1034">
          <cell r="C1034">
            <v>0</v>
          </cell>
        </row>
        <row r="1035">
          <cell r="C1035">
            <v>0</v>
          </cell>
        </row>
        <row r="1036">
          <cell r="C1036">
            <v>0</v>
          </cell>
        </row>
        <row r="1037">
          <cell r="C1037">
            <v>0</v>
          </cell>
        </row>
        <row r="1038">
          <cell r="C1038">
            <v>0</v>
          </cell>
        </row>
        <row r="1039">
          <cell r="C1039">
            <v>0</v>
          </cell>
        </row>
        <row r="1040">
          <cell r="C1040">
            <v>0</v>
          </cell>
        </row>
        <row r="1041">
          <cell r="C1041">
            <v>0</v>
          </cell>
        </row>
        <row r="1042">
          <cell r="C1042">
            <v>0</v>
          </cell>
        </row>
        <row r="1043">
          <cell r="C1043">
            <v>0</v>
          </cell>
        </row>
        <row r="1044">
          <cell r="C1044">
            <v>0</v>
          </cell>
        </row>
        <row r="1045">
          <cell r="C1045">
            <v>0</v>
          </cell>
        </row>
        <row r="1046">
          <cell r="C1046">
            <v>0</v>
          </cell>
        </row>
        <row r="1047">
          <cell r="C1047">
            <v>0</v>
          </cell>
        </row>
        <row r="1048">
          <cell r="C1048">
            <v>0</v>
          </cell>
        </row>
        <row r="1049">
          <cell r="C1049">
            <v>0</v>
          </cell>
        </row>
        <row r="1050">
          <cell r="C1050">
            <v>0</v>
          </cell>
        </row>
        <row r="1051">
          <cell r="C1051">
            <v>0</v>
          </cell>
        </row>
        <row r="1052">
          <cell r="C1052">
            <v>0</v>
          </cell>
        </row>
        <row r="1053">
          <cell r="C1053">
            <v>0</v>
          </cell>
        </row>
        <row r="1054">
          <cell r="C1054">
            <v>0</v>
          </cell>
        </row>
        <row r="1055">
          <cell r="C1055">
            <v>0</v>
          </cell>
        </row>
        <row r="1056">
          <cell r="C1056">
            <v>0</v>
          </cell>
        </row>
        <row r="1057">
          <cell r="C1057">
            <v>0</v>
          </cell>
        </row>
        <row r="1058">
          <cell r="C1058">
            <v>0</v>
          </cell>
        </row>
        <row r="1059">
          <cell r="C1059">
            <v>0</v>
          </cell>
        </row>
        <row r="1060">
          <cell r="C1060">
            <v>0</v>
          </cell>
        </row>
        <row r="1061">
          <cell r="C1061">
            <v>0</v>
          </cell>
        </row>
        <row r="1062">
          <cell r="C1062">
            <v>0</v>
          </cell>
        </row>
        <row r="1063">
          <cell r="C1063">
            <v>0</v>
          </cell>
        </row>
        <row r="1064">
          <cell r="C1064">
            <v>0</v>
          </cell>
        </row>
        <row r="1065">
          <cell r="C1065">
            <v>0</v>
          </cell>
        </row>
        <row r="1066">
          <cell r="C1066">
            <v>0</v>
          </cell>
        </row>
        <row r="1067">
          <cell r="C1067">
            <v>0</v>
          </cell>
        </row>
        <row r="1068">
          <cell r="C1068">
            <v>0</v>
          </cell>
        </row>
        <row r="1069">
          <cell r="C1069">
            <v>0</v>
          </cell>
        </row>
        <row r="1070">
          <cell r="C1070">
            <v>0</v>
          </cell>
        </row>
        <row r="1071">
          <cell r="C1071">
            <v>0</v>
          </cell>
        </row>
        <row r="1072">
          <cell r="C1072">
            <v>0</v>
          </cell>
        </row>
        <row r="1073">
          <cell r="C1073">
            <v>0</v>
          </cell>
        </row>
        <row r="1074">
          <cell r="C1074">
            <v>0</v>
          </cell>
        </row>
        <row r="1075">
          <cell r="C1075">
            <v>0</v>
          </cell>
        </row>
        <row r="1076">
          <cell r="C1076">
            <v>0</v>
          </cell>
        </row>
        <row r="1077">
          <cell r="C1077">
            <v>0</v>
          </cell>
        </row>
        <row r="1078">
          <cell r="C1078">
            <v>0</v>
          </cell>
        </row>
        <row r="1079">
          <cell r="C1079">
            <v>0</v>
          </cell>
        </row>
        <row r="1080">
          <cell r="C1080">
            <v>0</v>
          </cell>
        </row>
        <row r="1081">
          <cell r="C1081">
            <v>0</v>
          </cell>
        </row>
        <row r="1082">
          <cell r="C1082">
            <v>0</v>
          </cell>
        </row>
        <row r="1083">
          <cell r="C1083">
            <v>0</v>
          </cell>
        </row>
        <row r="1084">
          <cell r="C1084">
            <v>0</v>
          </cell>
        </row>
        <row r="1085">
          <cell r="C1085">
            <v>0</v>
          </cell>
        </row>
        <row r="1086">
          <cell r="C1086">
            <v>0</v>
          </cell>
        </row>
        <row r="1087">
          <cell r="C1087">
            <v>0</v>
          </cell>
        </row>
        <row r="1088">
          <cell r="C1088">
            <v>0</v>
          </cell>
        </row>
        <row r="1089">
          <cell r="C1089">
            <v>0</v>
          </cell>
        </row>
        <row r="1090">
          <cell r="C1090">
            <v>0</v>
          </cell>
        </row>
        <row r="1091">
          <cell r="C1091">
            <v>0</v>
          </cell>
        </row>
        <row r="1092">
          <cell r="C1092">
            <v>0</v>
          </cell>
        </row>
        <row r="1093">
          <cell r="C1093">
            <v>0</v>
          </cell>
        </row>
        <row r="1094">
          <cell r="C1094">
            <v>0</v>
          </cell>
        </row>
        <row r="1095">
          <cell r="C1095">
            <v>0</v>
          </cell>
        </row>
        <row r="1096">
          <cell r="C1096">
            <v>0</v>
          </cell>
        </row>
        <row r="1097">
          <cell r="C1097">
            <v>0</v>
          </cell>
        </row>
        <row r="1098">
          <cell r="C1098">
            <v>0</v>
          </cell>
        </row>
        <row r="1099">
          <cell r="C1099">
            <v>0</v>
          </cell>
        </row>
        <row r="1100">
          <cell r="C1100">
            <v>0</v>
          </cell>
        </row>
        <row r="1101">
          <cell r="C1101">
            <v>0</v>
          </cell>
        </row>
        <row r="1102">
          <cell r="C1102">
            <v>0</v>
          </cell>
        </row>
        <row r="1103">
          <cell r="C1103">
            <v>0</v>
          </cell>
        </row>
        <row r="1104">
          <cell r="C1104">
            <v>0</v>
          </cell>
        </row>
        <row r="1105">
          <cell r="C1105">
            <v>0</v>
          </cell>
        </row>
        <row r="1106">
          <cell r="C1106">
            <v>0</v>
          </cell>
        </row>
        <row r="1107">
          <cell r="C1107">
            <v>0</v>
          </cell>
        </row>
        <row r="1108">
          <cell r="C1108">
            <v>0</v>
          </cell>
        </row>
        <row r="1109">
          <cell r="C1109">
            <v>0</v>
          </cell>
        </row>
        <row r="1110">
          <cell r="C1110">
            <v>0</v>
          </cell>
        </row>
        <row r="1111">
          <cell r="C1111">
            <v>0</v>
          </cell>
        </row>
        <row r="1112">
          <cell r="C1112">
            <v>0</v>
          </cell>
        </row>
        <row r="1113">
          <cell r="C1113">
            <v>0</v>
          </cell>
        </row>
        <row r="1114">
          <cell r="C1114">
            <v>0</v>
          </cell>
        </row>
        <row r="1115">
          <cell r="C1115">
            <v>0</v>
          </cell>
        </row>
        <row r="1116">
          <cell r="C1116">
            <v>0</v>
          </cell>
        </row>
        <row r="1117">
          <cell r="C1117">
            <v>0</v>
          </cell>
        </row>
        <row r="1118">
          <cell r="C1118">
            <v>0</v>
          </cell>
        </row>
        <row r="1119">
          <cell r="C1119">
            <v>0</v>
          </cell>
        </row>
        <row r="1120">
          <cell r="C1120">
            <v>0</v>
          </cell>
        </row>
        <row r="1121">
          <cell r="C1121">
            <v>0</v>
          </cell>
        </row>
        <row r="1122">
          <cell r="C1122">
            <v>0</v>
          </cell>
        </row>
        <row r="1123">
          <cell r="C1123">
            <v>0</v>
          </cell>
        </row>
        <row r="1124">
          <cell r="C1124">
            <v>0</v>
          </cell>
        </row>
        <row r="1125">
          <cell r="C1125">
            <v>0</v>
          </cell>
        </row>
        <row r="1126">
          <cell r="C1126">
            <v>0</v>
          </cell>
        </row>
        <row r="1127">
          <cell r="C1127">
            <v>0</v>
          </cell>
        </row>
        <row r="1128">
          <cell r="C1128">
            <v>0</v>
          </cell>
        </row>
        <row r="1129">
          <cell r="C1129">
            <v>0</v>
          </cell>
        </row>
        <row r="1130">
          <cell r="C1130">
            <v>0</v>
          </cell>
        </row>
        <row r="1131">
          <cell r="C1131">
            <v>0</v>
          </cell>
        </row>
        <row r="1132">
          <cell r="C1132">
            <v>0</v>
          </cell>
        </row>
        <row r="1133">
          <cell r="C1133">
            <v>0</v>
          </cell>
        </row>
        <row r="1134">
          <cell r="C1134">
            <v>0</v>
          </cell>
        </row>
        <row r="1135">
          <cell r="C1135">
            <v>0</v>
          </cell>
        </row>
        <row r="1136">
          <cell r="C1136">
            <v>0</v>
          </cell>
        </row>
        <row r="1137">
          <cell r="C1137">
            <v>0</v>
          </cell>
        </row>
        <row r="1138">
          <cell r="C1138">
            <v>0</v>
          </cell>
        </row>
        <row r="1139">
          <cell r="C1139">
            <v>0</v>
          </cell>
        </row>
        <row r="1140">
          <cell r="C1140">
            <v>0</v>
          </cell>
        </row>
        <row r="1141">
          <cell r="C1141">
            <v>0</v>
          </cell>
        </row>
        <row r="1142">
          <cell r="C1142">
            <v>0</v>
          </cell>
        </row>
        <row r="1143">
          <cell r="C1143">
            <v>0</v>
          </cell>
        </row>
        <row r="1144">
          <cell r="C1144">
            <v>0</v>
          </cell>
        </row>
        <row r="1145">
          <cell r="C1145">
            <v>0</v>
          </cell>
        </row>
        <row r="1146">
          <cell r="C1146">
            <v>0</v>
          </cell>
        </row>
        <row r="1147">
          <cell r="C1147">
            <v>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BExRepositorySheet"/>
      <sheetName val="Query"/>
    </sheetNames>
    <sheetDataSet>
      <sheetData sheetId="0"/>
      <sheetData sheetId="1" refreshError="1"/>
      <sheetData sheetId="2">
        <row r="1">
          <cell r="D1" t="str">
            <v>Item</v>
          </cell>
          <cell r="E1" t="str">
            <v>Posting Level</v>
          </cell>
          <cell r="F1" t="str">
            <v>SCE00</v>
          </cell>
          <cell r="G1" t="str">
            <v>SCE01</v>
          </cell>
          <cell r="H1" t="str">
            <v>SCE10</v>
          </cell>
          <cell r="I1" t="str">
            <v>SCE20</v>
          </cell>
          <cell r="J1" t="str">
            <v>SCEResult</v>
          </cell>
          <cell r="K1" t="str">
            <v>200100</v>
          </cell>
          <cell r="L1" t="str">
            <v>200101</v>
          </cell>
          <cell r="M1" t="str">
            <v>200110</v>
          </cell>
          <cell r="N1" t="str">
            <v>200120</v>
          </cell>
          <cell r="O1" t="str">
            <v>2001Result</v>
          </cell>
          <cell r="P1" t="str">
            <v>200200</v>
          </cell>
          <cell r="Q1" t="str">
            <v>200201</v>
          </cell>
          <cell r="R1" t="str">
            <v>200220</v>
          </cell>
          <cell r="S1" t="str">
            <v>2002Result</v>
          </cell>
          <cell r="T1" t="str">
            <v>200300</v>
          </cell>
          <cell r="U1" t="str">
            <v>200320</v>
          </cell>
          <cell r="V1" t="str">
            <v>2003Result</v>
          </cell>
          <cell r="W1" t="str">
            <v>200400</v>
          </cell>
          <cell r="X1" t="str">
            <v>200410</v>
          </cell>
          <cell r="Y1" t="str">
            <v>200420</v>
          </cell>
          <cell r="Z1" t="str">
            <v>2004Result</v>
          </cell>
          <cell r="AA1" t="str">
            <v>200500</v>
          </cell>
          <cell r="AB1" t="str">
            <v>200520</v>
          </cell>
          <cell r="AC1" t="str">
            <v>2005Result</v>
          </cell>
          <cell r="AD1" t="str">
            <v>200600</v>
          </cell>
          <cell r="AE1" t="str">
            <v>200620</v>
          </cell>
          <cell r="AF1" t="str">
            <v>2006Result</v>
          </cell>
          <cell r="AG1" t="str">
            <v>200700</v>
          </cell>
          <cell r="AH1" t="str">
            <v>200720</v>
          </cell>
          <cell r="AI1" t="str">
            <v>2007Result</v>
          </cell>
          <cell r="AJ1" t="str">
            <v>200800</v>
          </cell>
          <cell r="AK1" t="str">
            <v>200820</v>
          </cell>
          <cell r="AL1" t="str">
            <v>2008Result</v>
          </cell>
          <cell r="AM1" t="str">
            <v>200900</v>
          </cell>
          <cell r="AN1" t="str">
            <v>200920</v>
          </cell>
          <cell r="AO1" t="str">
            <v>2009Result</v>
          </cell>
          <cell r="AP1" t="str">
            <v>201000</v>
          </cell>
          <cell r="AQ1" t="str">
            <v>201020</v>
          </cell>
          <cell r="AR1" t="str">
            <v>2010Result</v>
          </cell>
          <cell r="AS1" t="str">
            <v/>
          </cell>
          <cell r="AT1" t="str">
            <v/>
          </cell>
          <cell r="AU1" t="str">
            <v/>
          </cell>
          <cell r="AV1" t="str">
            <v/>
          </cell>
          <cell r="AW1" t="str">
            <v/>
          </cell>
          <cell r="AX1" t="str">
            <v/>
          </cell>
          <cell r="AY1" t="str">
            <v/>
          </cell>
          <cell r="AZ1" t="str">
            <v/>
          </cell>
          <cell r="BA1" t="str">
            <v/>
          </cell>
          <cell r="BB1" t="str">
            <v/>
          </cell>
          <cell r="BC1" t="str">
            <v/>
          </cell>
          <cell r="BD1" t="str">
            <v/>
          </cell>
          <cell r="BE1" t="str">
            <v/>
          </cell>
          <cell r="BF1" t="str">
            <v/>
          </cell>
          <cell r="BG1" t="str">
            <v/>
          </cell>
          <cell r="BH1" t="str">
            <v/>
          </cell>
          <cell r="BI1" t="str">
            <v/>
          </cell>
          <cell r="BJ1" t="str">
            <v/>
          </cell>
          <cell r="BK1" t="str">
            <v/>
          </cell>
          <cell r="BL1" t="str">
            <v/>
          </cell>
          <cell r="BM1" t="str">
            <v/>
          </cell>
          <cell r="BN1" t="str">
            <v/>
          </cell>
          <cell r="BO1" t="str">
            <v/>
          </cell>
          <cell r="BP1" t="str">
            <v/>
          </cell>
          <cell r="BQ1" t="str">
            <v/>
          </cell>
          <cell r="BR1" t="str">
            <v/>
          </cell>
          <cell r="BS1" t="str">
            <v/>
          </cell>
          <cell r="BT1" t="str">
            <v/>
          </cell>
          <cell r="BU1" t="str">
            <v/>
          </cell>
          <cell r="BV1" t="str">
            <v/>
          </cell>
          <cell r="BW1" t="str">
            <v/>
          </cell>
        </row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</row>
        <row r="4">
          <cell r="D4" t="str">
            <v/>
          </cell>
          <cell r="E4" t="str">
            <v>Fiscal year</v>
          </cell>
          <cell r="F4" t="str">
            <v>2019</v>
          </cell>
          <cell r="G4" t="str">
            <v>2019</v>
          </cell>
          <cell r="H4" t="str">
            <v>2019</v>
          </cell>
          <cell r="I4" t="str">
            <v>2019</v>
          </cell>
          <cell r="J4" t="str">
            <v>2019</v>
          </cell>
          <cell r="K4" t="str">
            <v>2019</v>
          </cell>
          <cell r="L4" t="str">
            <v>2019</v>
          </cell>
          <cell r="M4" t="str">
            <v>2019</v>
          </cell>
          <cell r="N4" t="str">
            <v>2019</v>
          </cell>
          <cell r="O4" t="str">
            <v>2019</v>
          </cell>
          <cell r="P4" t="str">
            <v>2019</v>
          </cell>
          <cell r="Q4" t="str">
            <v>2019</v>
          </cell>
          <cell r="R4" t="str">
            <v>2019</v>
          </cell>
          <cell r="S4" t="str">
            <v>2019</v>
          </cell>
          <cell r="T4" t="str">
            <v>2019</v>
          </cell>
          <cell r="U4" t="str">
            <v>2019</v>
          </cell>
          <cell r="V4" t="str">
            <v>2019</v>
          </cell>
          <cell r="W4" t="str">
            <v>2019</v>
          </cell>
          <cell r="X4" t="str">
            <v>2019</v>
          </cell>
          <cell r="Y4" t="str">
            <v>2019</v>
          </cell>
          <cell r="Z4" t="str">
            <v>2019</v>
          </cell>
          <cell r="AA4" t="str">
            <v>2019</v>
          </cell>
          <cell r="AB4" t="str">
            <v>2019</v>
          </cell>
          <cell r="AC4" t="str">
            <v>2019</v>
          </cell>
          <cell r="AD4" t="str">
            <v>2019</v>
          </cell>
          <cell r="AE4" t="str">
            <v>2019</v>
          </cell>
          <cell r="AF4" t="str">
            <v>2019</v>
          </cell>
          <cell r="AG4" t="str">
            <v>2019</v>
          </cell>
          <cell r="AH4" t="str">
            <v>2019</v>
          </cell>
          <cell r="AI4" t="str">
            <v>2019</v>
          </cell>
          <cell r="AJ4" t="str">
            <v>2019</v>
          </cell>
          <cell r="AK4" t="str">
            <v>2019</v>
          </cell>
          <cell r="AL4" t="str">
            <v>2019</v>
          </cell>
          <cell r="AM4" t="str">
            <v>2019</v>
          </cell>
          <cell r="AN4" t="str">
            <v>2019</v>
          </cell>
          <cell r="AO4" t="str">
            <v>2019</v>
          </cell>
          <cell r="AP4" t="str">
            <v>2019</v>
          </cell>
          <cell r="AQ4" t="str">
            <v>2019</v>
          </cell>
          <cell r="AR4" t="str">
            <v>2019</v>
          </cell>
        </row>
        <row r="5">
          <cell r="D5" t="str">
            <v/>
          </cell>
          <cell r="E5" t="str">
            <v/>
          </cell>
          <cell r="F5" t="str">
            <v>Period to Date</v>
          </cell>
          <cell r="G5" t="str">
            <v>Period to Date</v>
          </cell>
          <cell r="H5" t="str">
            <v>Period to Date</v>
          </cell>
          <cell r="I5" t="str">
            <v>Period to Date</v>
          </cell>
          <cell r="J5" t="str">
            <v>Period to Date</v>
          </cell>
          <cell r="K5" t="str">
            <v>Period to Date</v>
          </cell>
          <cell r="L5" t="str">
            <v>Period to Date</v>
          </cell>
          <cell r="M5" t="str">
            <v>Period to Date</v>
          </cell>
          <cell r="N5" t="str">
            <v>Period to Date</v>
          </cell>
          <cell r="O5" t="str">
            <v>Period to Date</v>
          </cell>
          <cell r="P5" t="str">
            <v>Period to Date</v>
          </cell>
          <cell r="Q5" t="str">
            <v>Period to Date</v>
          </cell>
          <cell r="R5" t="str">
            <v>Period to Date</v>
          </cell>
          <cell r="S5" t="str">
            <v>Period to Date</v>
          </cell>
          <cell r="T5" t="str">
            <v>Period to Date</v>
          </cell>
          <cell r="U5" t="str">
            <v>Period to Date</v>
          </cell>
          <cell r="V5" t="str">
            <v>Period to Date</v>
          </cell>
          <cell r="W5" t="str">
            <v>Period to Date</v>
          </cell>
          <cell r="X5" t="str">
            <v>Period to Date</v>
          </cell>
          <cell r="Y5" t="str">
            <v>Period to Date</v>
          </cell>
          <cell r="Z5" t="str">
            <v>Period to Date</v>
          </cell>
          <cell r="AA5" t="str">
            <v>Period to Date</v>
          </cell>
          <cell r="AB5" t="str">
            <v>Period to Date</v>
          </cell>
          <cell r="AC5" t="str">
            <v>Period to Date</v>
          </cell>
          <cell r="AD5" t="str">
            <v>Period to Date</v>
          </cell>
          <cell r="AE5" t="str">
            <v>Period to Date</v>
          </cell>
          <cell r="AF5" t="str">
            <v>Period to Date</v>
          </cell>
          <cell r="AG5" t="str">
            <v>Period to Date</v>
          </cell>
          <cell r="AH5" t="str">
            <v>Period to Date</v>
          </cell>
          <cell r="AI5" t="str">
            <v>Period to Date</v>
          </cell>
          <cell r="AJ5" t="str">
            <v>Period to Date</v>
          </cell>
          <cell r="AK5" t="str">
            <v>Period to Date</v>
          </cell>
          <cell r="AL5" t="str">
            <v>Period to Date</v>
          </cell>
          <cell r="AM5" t="str">
            <v>Period to Date</v>
          </cell>
          <cell r="AN5" t="str">
            <v>Period to Date</v>
          </cell>
          <cell r="AO5" t="str">
            <v>Period to Date</v>
          </cell>
          <cell r="AP5" t="str">
            <v>Period to Date</v>
          </cell>
          <cell r="AQ5" t="str">
            <v>Period to Date</v>
          </cell>
          <cell r="AR5" t="str">
            <v>Period to Date</v>
          </cell>
        </row>
        <row r="6">
          <cell r="D6" t="str">
            <v/>
          </cell>
          <cell r="E6" t="str">
            <v/>
          </cell>
          <cell r="F6" t="str">
            <v>Period Value GC</v>
          </cell>
          <cell r="G6" t="str">
            <v>Period Value GC</v>
          </cell>
          <cell r="H6" t="str">
            <v>Period Value GC</v>
          </cell>
          <cell r="I6" t="str">
            <v>Period Value GC</v>
          </cell>
          <cell r="J6" t="str">
            <v>Period Value GC</v>
          </cell>
          <cell r="K6" t="str">
            <v>Period Value GC</v>
          </cell>
          <cell r="L6" t="str">
            <v>Period Value GC</v>
          </cell>
          <cell r="M6" t="str">
            <v>Period Value GC</v>
          </cell>
          <cell r="N6" t="str">
            <v>Period Value GC</v>
          </cell>
          <cell r="O6" t="str">
            <v>Period Value GC</v>
          </cell>
          <cell r="P6" t="str">
            <v>Period Value GC</v>
          </cell>
          <cell r="Q6" t="str">
            <v>Period Value GC</v>
          </cell>
          <cell r="R6" t="str">
            <v>Period Value GC</v>
          </cell>
          <cell r="S6" t="str">
            <v>Period Value GC</v>
          </cell>
          <cell r="T6" t="str">
            <v>Period Value GC</v>
          </cell>
          <cell r="U6" t="str">
            <v>Period Value GC</v>
          </cell>
          <cell r="V6" t="str">
            <v>Period Value GC</v>
          </cell>
          <cell r="W6" t="str">
            <v>Period Value GC</v>
          </cell>
          <cell r="X6" t="str">
            <v>Period Value GC</v>
          </cell>
          <cell r="Y6" t="str">
            <v>Period Value GC</v>
          </cell>
          <cell r="Z6" t="str">
            <v>Period Value GC</v>
          </cell>
          <cell r="AA6" t="str">
            <v>Period Value GC</v>
          </cell>
          <cell r="AB6" t="str">
            <v>Period Value GC</v>
          </cell>
          <cell r="AC6" t="str">
            <v>Period Value GC</v>
          </cell>
          <cell r="AD6" t="str">
            <v>Period Value GC</v>
          </cell>
          <cell r="AE6" t="str">
            <v>Period Value GC</v>
          </cell>
          <cell r="AF6" t="str">
            <v>Period Value GC</v>
          </cell>
          <cell r="AG6" t="str">
            <v>Period Value GC</v>
          </cell>
          <cell r="AH6" t="str">
            <v>Period Value GC</v>
          </cell>
          <cell r="AI6" t="str">
            <v>Period Value GC</v>
          </cell>
          <cell r="AJ6" t="str">
            <v>Period Value GC</v>
          </cell>
          <cell r="AK6" t="str">
            <v>Period Value GC</v>
          </cell>
          <cell r="AL6" t="str">
            <v>Period Value GC</v>
          </cell>
          <cell r="AM6" t="str">
            <v>Period Value GC</v>
          </cell>
          <cell r="AN6" t="str">
            <v>Period Value GC</v>
          </cell>
          <cell r="AO6" t="str">
            <v>Period Value GC</v>
          </cell>
          <cell r="AP6" t="str">
            <v>Period Value GC</v>
          </cell>
          <cell r="AQ6" t="str">
            <v>Period Value GC</v>
          </cell>
          <cell r="AR6" t="str">
            <v>Period Value GC</v>
          </cell>
        </row>
        <row r="7">
          <cell r="D7" t="str">
            <v/>
          </cell>
          <cell r="E7" t="str">
            <v>Consolidation Unit</v>
          </cell>
          <cell r="F7" t="str">
            <v>Southern California</v>
          </cell>
          <cell r="G7" t="str">
            <v>Southern California</v>
          </cell>
          <cell r="H7" t="str">
            <v>Southern California</v>
          </cell>
          <cell r="I7" t="str">
            <v>Southern California</v>
          </cell>
          <cell r="J7" t="str">
            <v>Southern California</v>
          </cell>
          <cell r="K7" t="str">
            <v xml:space="preserve">
Southern California</v>
          </cell>
          <cell r="L7" t="str">
            <v xml:space="preserve">
Southern California</v>
          </cell>
          <cell r="M7" t="str">
            <v xml:space="preserve">
Southern California</v>
          </cell>
          <cell r="N7" t="str">
            <v xml:space="preserve">
Southern California</v>
          </cell>
          <cell r="O7" t="str">
            <v xml:space="preserve">
Southern California</v>
          </cell>
          <cell r="P7" t="str">
            <v xml:space="preserve">
Edison Material Supp</v>
          </cell>
          <cell r="Q7" t="str">
            <v xml:space="preserve">
Edison Material Supp</v>
          </cell>
          <cell r="R7" t="str">
            <v xml:space="preserve">
Edison Material Supp</v>
          </cell>
          <cell r="S7" t="str">
            <v xml:space="preserve">
Edison Material Supp</v>
          </cell>
          <cell r="T7" t="str">
            <v xml:space="preserve">
Mountainview Power C</v>
          </cell>
          <cell r="U7" t="str">
            <v xml:space="preserve">
Mountainview Power C</v>
          </cell>
          <cell r="V7" t="str">
            <v xml:space="preserve">
Mountainview Power C</v>
          </cell>
          <cell r="W7" t="str">
            <v xml:space="preserve">
Mountainview Cap Int</v>
          </cell>
          <cell r="X7" t="str">
            <v xml:space="preserve">
Mountainview Cap Int</v>
          </cell>
          <cell r="Y7" t="str">
            <v xml:space="preserve">
Mountainview Cap Int</v>
          </cell>
          <cell r="Z7" t="str">
            <v xml:space="preserve">
Mountainview Cap Int</v>
          </cell>
          <cell r="AA7" t="str">
            <v xml:space="preserve">
SCE Capital Company</v>
          </cell>
          <cell r="AB7" t="str">
            <v xml:space="preserve">
SCE Capital Company</v>
          </cell>
          <cell r="AC7" t="str">
            <v xml:space="preserve">
SCE Capital Company</v>
          </cell>
          <cell r="AD7" t="str">
            <v xml:space="preserve">
Mono Power Company</v>
          </cell>
          <cell r="AE7" t="str">
            <v xml:space="preserve">
Mono Power Company</v>
          </cell>
          <cell r="AF7" t="str">
            <v xml:space="preserve">
Mono Power Company</v>
          </cell>
          <cell r="AG7" t="str">
            <v xml:space="preserve">
Conservation Financi</v>
          </cell>
          <cell r="AH7" t="str">
            <v xml:space="preserve">
Conservation Financi</v>
          </cell>
          <cell r="AI7" t="str">
            <v xml:space="preserve">
Conservation Financi</v>
          </cell>
          <cell r="AJ7" t="str">
            <v xml:space="preserve">
SCE Funding LLC</v>
          </cell>
          <cell r="AK7" t="str">
            <v xml:space="preserve">
SCE Funding LLC</v>
          </cell>
          <cell r="AL7" t="str">
            <v xml:space="preserve">
SCE Funding LLC</v>
          </cell>
          <cell r="AM7" t="str">
            <v xml:space="preserve">
Southern States Real</v>
          </cell>
          <cell r="AN7" t="str">
            <v xml:space="preserve">
Southern States Real</v>
          </cell>
          <cell r="AO7" t="str">
            <v xml:space="preserve">
Southern States Real</v>
          </cell>
          <cell r="AP7" t="str">
            <v xml:space="preserve">
ESI</v>
          </cell>
          <cell r="AQ7" t="str">
            <v xml:space="preserve">
ESI</v>
          </cell>
          <cell r="AR7" t="str">
            <v xml:space="preserve">
ESI</v>
          </cell>
        </row>
        <row r="8">
          <cell r="D8" t="str">
            <v/>
          </cell>
          <cell r="E8" t="str">
            <v/>
          </cell>
          <cell r="F8" t="str">
            <v>SCE</v>
          </cell>
          <cell r="G8" t="str">
            <v>SCE</v>
          </cell>
          <cell r="H8" t="str">
            <v>SCE</v>
          </cell>
          <cell r="I8" t="str">
            <v>SCE</v>
          </cell>
          <cell r="J8" t="str">
            <v>SCE</v>
          </cell>
          <cell r="K8" t="str">
            <v>2001</v>
          </cell>
          <cell r="L8" t="str">
            <v>2001</v>
          </cell>
          <cell r="M8" t="str">
            <v>2001</v>
          </cell>
          <cell r="N8" t="str">
            <v>2001</v>
          </cell>
          <cell r="O8" t="str">
            <v>2001</v>
          </cell>
          <cell r="P8" t="str">
            <v>2002</v>
          </cell>
          <cell r="Q8" t="str">
            <v>2002</v>
          </cell>
          <cell r="R8" t="str">
            <v>2002</v>
          </cell>
          <cell r="S8" t="str">
            <v>2002</v>
          </cell>
          <cell r="T8" t="str">
            <v>2003</v>
          </cell>
          <cell r="U8" t="str">
            <v>2003</v>
          </cell>
          <cell r="V8" t="str">
            <v>2003</v>
          </cell>
          <cell r="W8" t="str">
            <v>2004</v>
          </cell>
          <cell r="X8" t="str">
            <v>2004</v>
          </cell>
          <cell r="Y8" t="str">
            <v>2004</v>
          </cell>
          <cell r="Z8" t="str">
            <v>2004</v>
          </cell>
          <cell r="AA8" t="str">
            <v>2005</v>
          </cell>
          <cell r="AB8" t="str">
            <v>2005</v>
          </cell>
          <cell r="AC8" t="str">
            <v>2005</v>
          </cell>
          <cell r="AD8" t="str">
            <v>2006</v>
          </cell>
          <cell r="AE8" t="str">
            <v>2006</v>
          </cell>
          <cell r="AF8" t="str">
            <v>2006</v>
          </cell>
          <cell r="AG8" t="str">
            <v>2007</v>
          </cell>
          <cell r="AH8" t="str">
            <v>2007</v>
          </cell>
          <cell r="AI8" t="str">
            <v>2007</v>
          </cell>
          <cell r="AJ8" t="str">
            <v>2008</v>
          </cell>
          <cell r="AK8" t="str">
            <v>2008</v>
          </cell>
          <cell r="AL8" t="str">
            <v>2008</v>
          </cell>
          <cell r="AM8" t="str">
            <v>2009</v>
          </cell>
          <cell r="AN8" t="str">
            <v>2009</v>
          </cell>
          <cell r="AO8" t="str">
            <v>2009</v>
          </cell>
          <cell r="AP8" t="str">
            <v>2010</v>
          </cell>
          <cell r="AQ8" t="str">
            <v>2010</v>
          </cell>
          <cell r="AR8" t="str">
            <v>2010</v>
          </cell>
        </row>
        <row r="9">
          <cell r="D9" t="str">
            <v>Item</v>
          </cell>
          <cell r="E9" t="str">
            <v>Posting Level</v>
          </cell>
          <cell r="F9" t="str">
            <v>00</v>
          </cell>
          <cell r="G9" t="str">
            <v>01</v>
          </cell>
          <cell r="H9" t="str">
            <v>10</v>
          </cell>
          <cell r="I9" t="str">
            <v>20</v>
          </cell>
          <cell r="J9" t="str">
            <v>Result</v>
          </cell>
          <cell r="K9" t="str">
            <v>00</v>
          </cell>
          <cell r="L9" t="str">
            <v>01</v>
          </cell>
          <cell r="M9" t="str">
            <v>10</v>
          </cell>
          <cell r="N9" t="str">
            <v>20</v>
          </cell>
          <cell r="O9" t="str">
            <v>Result</v>
          </cell>
          <cell r="P9" t="str">
            <v>00</v>
          </cell>
          <cell r="Q9" t="str">
            <v>01</v>
          </cell>
          <cell r="R9" t="str">
            <v>20</v>
          </cell>
          <cell r="S9" t="str">
            <v>Result</v>
          </cell>
          <cell r="T9" t="str">
            <v>00</v>
          </cell>
          <cell r="U9" t="str">
            <v>20</v>
          </cell>
          <cell r="V9" t="str">
            <v>Result</v>
          </cell>
          <cell r="W9" t="str">
            <v>00</v>
          </cell>
          <cell r="X9" t="str">
            <v>10</v>
          </cell>
          <cell r="Y9" t="str">
            <v>20</v>
          </cell>
          <cell r="Z9" t="str">
            <v>Result</v>
          </cell>
          <cell r="AA9" t="str">
            <v>00</v>
          </cell>
          <cell r="AB9" t="str">
            <v>20</v>
          </cell>
          <cell r="AC9" t="str">
            <v>Result</v>
          </cell>
          <cell r="AD9" t="str">
            <v>00</v>
          </cell>
          <cell r="AE9" t="str">
            <v>20</v>
          </cell>
          <cell r="AF9" t="str">
            <v>Result</v>
          </cell>
          <cell r="AG9" t="str">
            <v>00</v>
          </cell>
          <cell r="AH9" t="str">
            <v>20</v>
          </cell>
          <cell r="AI9" t="str">
            <v>Result</v>
          </cell>
          <cell r="AJ9" t="str">
            <v>00</v>
          </cell>
          <cell r="AK9" t="str">
            <v>20</v>
          </cell>
          <cell r="AL9" t="str">
            <v>Result</v>
          </cell>
          <cell r="AM9" t="str">
            <v>00</v>
          </cell>
          <cell r="AN9" t="str">
            <v>20</v>
          </cell>
          <cell r="AO9" t="str">
            <v>Result</v>
          </cell>
          <cell r="AP9" t="str">
            <v>00</v>
          </cell>
          <cell r="AQ9" t="str">
            <v>20</v>
          </cell>
          <cell r="AR9" t="str">
            <v>Result</v>
          </cell>
        </row>
        <row r="10">
          <cell r="D10" t="str">
            <v>BS</v>
          </cell>
          <cell r="E10" t="str">
            <v>Balance Sheet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-71353425.219999999</v>
          </cell>
          <cell r="O10">
            <v>-71353425.219999999</v>
          </cell>
          <cell r="P10">
            <v>0</v>
          </cell>
          <cell r="Q10">
            <v>0</v>
          </cell>
          <cell r="R10">
            <v>226310732.94</v>
          </cell>
          <cell r="S10">
            <v>226310732.94</v>
          </cell>
          <cell r="T10">
            <v>0</v>
          </cell>
          <cell r="U10">
            <v>-118947144.95</v>
          </cell>
          <cell r="V10">
            <v>-118947144.95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20673.12</v>
          </cell>
          <cell r="AC10">
            <v>20673.12</v>
          </cell>
          <cell r="AD10">
            <v>0</v>
          </cell>
          <cell r="AE10">
            <v>88135.86</v>
          </cell>
          <cell r="AF10">
            <v>88135.86</v>
          </cell>
          <cell r="AG10">
            <v>0</v>
          </cell>
          <cell r="AH10">
            <v>-28283999.829999998</v>
          </cell>
          <cell r="AI10">
            <v>-28283999.829999998</v>
          </cell>
          <cell r="AJ10">
            <v>0</v>
          </cell>
          <cell r="AK10">
            <v>-3607840.46</v>
          </cell>
          <cell r="AL10">
            <v>-3607840.46</v>
          </cell>
          <cell r="AM10">
            <v>0</v>
          </cell>
          <cell r="AN10">
            <v>93870.96</v>
          </cell>
          <cell r="AO10">
            <v>93870.96</v>
          </cell>
          <cell r="AP10">
            <v>0</v>
          </cell>
          <cell r="AQ10">
            <v>-4321002.42</v>
          </cell>
          <cell r="AR10">
            <v>-4321002.42</v>
          </cell>
        </row>
        <row r="11">
          <cell r="D11" t="str">
            <v>ASSETS</v>
          </cell>
          <cell r="E11" t="str">
            <v>Assets</v>
          </cell>
          <cell r="F11">
            <v>61763110948.300003</v>
          </cell>
          <cell r="G11">
            <v>53662616.609999999</v>
          </cell>
          <cell r="H11">
            <v>2709723046.9400001</v>
          </cell>
          <cell r="I11">
            <v>-253000966.53</v>
          </cell>
          <cell r="J11">
            <v>64273495645.32</v>
          </cell>
          <cell r="K11">
            <v>61344342426.5</v>
          </cell>
          <cell r="L11">
            <v>53629816.609999999</v>
          </cell>
          <cell r="M11">
            <v>2709723046.9400001</v>
          </cell>
          <cell r="N11">
            <v>-253000966.53</v>
          </cell>
          <cell r="O11">
            <v>63854694323.519997</v>
          </cell>
          <cell r="P11">
            <v>418624340.13999999</v>
          </cell>
          <cell r="Q11">
            <v>32800</v>
          </cell>
          <cell r="R11">
            <v>0</v>
          </cell>
          <cell r="S11">
            <v>418657140.13999999</v>
          </cell>
          <cell r="T11">
            <v>0</v>
          </cell>
          <cell r="V11">
            <v>0</v>
          </cell>
          <cell r="W11">
            <v>0</v>
          </cell>
          <cell r="X11">
            <v>0</v>
          </cell>
          <cell r="Z11">
            <v>0</v>
          </cell>
          <cell r="AD11">
            <v>75214.73</v>
          </cell>
          <cell r="AF11">
            <v>75214.73</v>
          </cell>
          <cell r="AM11">
            <v>68966.929999999993</v>
          </cell>
          <cell r="AO11">
            <v>68966.929999999993</v>
          </cell>
        </row>
        <row r="12">
          <cell r="D12" t="str">
            <v>CURR_ASSETS</v>
          </cell>
          <cell r="E12" t="str">
            <v>Current Assets</v>
          </cell>
          <cell r="F12">
            <v>3648359660.9899998</v>
          </cell>
          <cell r="G12">
            <v>38735674.25</v>
          </cell>
          <cell r="H12">
            <v>-2651865.0499999998</v>
          </cell>
          <cell r="I12">
            <v>-154102248.13999999</v>
          </cell>
          <cell r="J12">
            <v>3530341222.0500002</v>
          </cell>
          <cell r="K12">
            <v>3229660106.1199999</v>
          </cell>
          <cell r="L12">
            <v>38702874.25</v>
          </cell>
          <cell r="M12">
            <v>-2651865.0499999998</v>
          </cell>
          <cell r="N12">
            <v>-154102248.13999999</v>
          </cell>
          <cell r="O12">
            <v>3111608867.1799998</v>
          </cell>
          <cell r="P12">
            <v>418624340.13999999</v>
          </cell>
          <cell r="Q12">
            <v>32800</v>
          </cell>
          <cell r="R12">
            <v>0</v>
          </cell>
          <cell r="S12">
            <v>418657140.13999999</v>
          </cell>
          <cell r="T12">
            <v>0</v>
          </cell>
          <cell r="V12">
            <v>0</v>
          </cell>
          <cell r="AD12">
            <v>75214.73</v>
          </cell>
          <cell r="AF12">
            <v>75214.73</v>
          </cell>
          <cell r="AM12">
            <v>0</v>
          </cell>
          <cell r="AO12">
            <v>0</v>
          </cell>
        </row>
        <row r="13">
          <cell r="D13" t="str">
            <v>CASH</v>
          </cell>
          <cell r="E13" t="str">
            <v>Cash and Equivalents</v>
          </cell>
          <cell r="F13">
            <v>23718863.73</v>
          </cell>
          <cell r="J13">
            <v>23718863.73</v>
          </cell>
          <cell r="K13">
            <v>23643649</v>
          </cell>
          <cell r="O13">
            <v>23643649</v>
          </cell>
          <cell r="P13">
            <v>0</v>
          </cell>
          <cell r="S13">
            <v>0</v>
          </cell>
          <cell r="AD13">
            <v>75214.73</v>
          </cell>
          <cell r="AF13">
            <v>75214.73</v>
          </cell>
        </row>
        <row r="14">
          <cell r="D14" t="str">
            <v>REST_CASH</v>
          </cell>
          <cell r="E14" t="str">
            <v>Restricted Cash</v>
          </cell>
          <cell r="F14">
            <v>366136.25</v>
          </cell>
          <cell r="J14">
            <v>366136.25</v>
          </cell>
          <cell r="K14">
            <v>366136.25</v>
          </cell>
          <cell r="O14">
            <v>366136.25</v>
          </cell>
        </row>
        <row r="15">
          <cell r="D15" t="str">
            <v>DEPOSITS</v>
          </cell>
          <cell r="E15" t="str">
            <v>Margin and Collateral Deposits</v>
          </cell>
          <cell r="F15">
            <v>28422359.5</v>
          </cell>
          <cell r="J15">
            <v>28422359.5</v>
          </cell>
          <cell r="K15">
            <v>28422359.5</v>
          </cell>
          <cell r="O15">
            <v>28422359.5</v>
          </cell>
        </row>
        <row r="16">
          <cell r="D16" t="str">
            <v>RECEIV_NET</v>
          </cell>
          <cell r="E16" t="str">
            <v>Receivables (Net)</v>
          </cell>
          <cell r="F16">
            <v>1451134945.6800001</v>
          </cell>
          <cell r="G16">
            <v>-30018929.629999999</v>
          </cell>
          <cell r="H16">
            <v>-1957926.5</v>
          </cell>
          <cell r="I16">
            <v>-154102248.13999999</v>
          </cell>
          <cell r="J16">
            <v>1265055841.4100001</v>
          </cell>
          <cell r="K16">
            <v>1449351716.8199999</v>
          </cell>
          <cell r="L16">
            <v>-30051729.629999999</v>
          </cell>
          <cell r="M16">
            <v>-1957926.5</v>
          </cell>
          <cell r="N16">
            <v>-154102248.13999999</v>
          </cell>
          <cell r="O16">
            <v>1263239812.55</v>
          </cell>
          <cell r="P16">
            <v>1783228.86</v>
          </cell>
          <cell r="Q16">
            <v>32800</v>
          </cell>
          <cell r="R16">
            <v>0</v>
          </cell>
          <cell r="S16">
            <v>1816028.86</v>
          </cell>
          <cell r="AM16">
            <v>0</v>
          </cell>
          <cell r="AO16">
            <v>0</v>
          </cell>
        </row>
        <row r="17">
          <cell r="D17" t="str">
            <v>RECEIV</v>
          </cell>
          <cell r="E17" t="str">
            <v>Receivables</v>
          </cell>
          <cell r="F17">
            <v>1500561606.8099999</v>
          </cell>
          <cell r="G17">
            <v>-30018929.629999999</v>
          </cell>
          <cell r="H17">
            <v>-1957926.5</v>
          </cell>
          <cell r="I17">
            <v>-154102248.13999999</v>
          </cell>
          <cell r="J17">
            <v>1314482502.54</v>
          </cell>
          <cell r="K17">
            <v>1498778377.95</v>
          </cell>
          <cell r="L17">
            <v>-30051729.629999999</v>
          </cell>
          <cell r="M17">
            <v>-1957926.5</v>
          </cell>
          <cell r="N17">
            <v>-154102248.13999999</v>
          </cell>
          <cell r="O17">
            <v>1312666473.6800001</v>
          </cell>
          <cell r="P17">
            <v>1783228.86</v>
          </cell>
          <cell r="Q17">
            <v>32800</v>
          </cell>
          <cell r="R17">
            <v>0</v>
          </cell>
          <cell r="S17">
            <v>1816028.86</v>
          </cell>
          <cell r="AM17">
            <v>0</v>
          </cell>
          <cell r="AO17">
            <v>0</v>
          </cell>
        </row>
        <row r="18">
          <cell r="D18" t="str">
            <v>CUST_AR</v>
          </cell>
          <cell r="E18" t="str">
            <v>Customer Accounts Receivable</v>
          </cell>
          <cell r="F18">
            <v>671348332.42999995</v>
          </cell>
          <cell r="G18">
            <v>-30051729.629999999</v>
          </cell>
          <cell r="H18">
            <v>-1957926.5</v>
          </cell>
          <cell r="J18">
            <v>639338676.29999995</v>
          </cell>
          <cell r="K18">
            <v>671348332.42999995</v>
          </cell>
          <cell r="L18">
            <v>-30051729.629999999</v>
          </cell>
          <cell r="M18">
            <v>-1957926.5</v>
          </cell>
          <cell r="O18">
            <v>639338676.29999995</v>
          </cell>
        </row>
        <row r="19">
          <cell r="D19" t="str">
            <v>UNBIL_REV</v>
          </cell>
          <cell r="E19" t="str">
            <v>Accrued Unbilled Revenue</v>
          </cell>
          <cell r="F19">
            <v>487658998.06999999</v>
          </cell>
          <cell r="J19">
            <v>487658998.06999999</v>
          </cell>
          <cell r="K19">
            <v>487658998.06999999</v>
          </cell>
          <cell r="O19">
            <v>487658998.06999999</v>
          </cell>
        </row>
        <row r="20">
          <cell r="D20" t="str">
            <v>OAR_TOTAL</v>
          </cell>
          <cell r="E20" t="str">
            <v>Other Accounts Receivable</v>
          </cell>
          <cell r="F20">
            <v>341554276.31</v>
          </cell>
          <cell r="G20">
            <v>32800</v>
          </cell>
          <cell r="I20">
            <v>-154102248.13999999</v>
          </cell>
          <cell r="J20">
            <v>187484828.16999999</v>
          </cell>
          <cell r="K20">
            <v>339771047.44999999</v>
          </cell>
          <cell r="N20">
            <v>-154102248.13999999</v>
          </cell>
          <cell r="O20">
            <v>185668799.31</v>
          </cell>
          <cell r="P20">
            <v>1783228.86</v>
          </cell>
          <cell r="Q20">
            <v>32800</v>
          </cell>
          <cell r="R20">
            <v>0</v>
          </cell>
          <cell r="S20">
            <v>1816028.86</v>
          </cell>
          <cell r="AM20">
            <v>0</v>
          </cell>
          <cell r="AO20">
            <v>0</v>
          </cell>
        </row>
        <row r="21">
          <cell r="D21" t="str">
            <v>ACC_PROV_DA</v>
          </cell>
          <cell r="E21" t="str">
            <v>Accum Provision for Doubtful Accounts - Trade</v>
          </cell>
          <cell r="F21">
            <v>-49426661.130000003</v>
          </cell>
          <cell r="J21">
            <v>-49426661.130000003</v>
          </cell>
          <cell r="K21">
            <v>-49426661.130000003</v>
          </cell>
          <cell r="O21">
            <v>-49426661.130000003</v>
          </cell>
        </row>
        <row r="22">
          <cell r="D22" t="str">
            <v>INVENTORY</v>
          </cell>
          <cell r="E22" t="str">
            <v>Inventory</v>
          </cell>
          <cell r="F22">
            <v>363876245.94999999</v>
          </cell>
          <cell r="J22">
            <v>363876245.94999999</v>
          </cell>
          <cell r="K22">
            <v>-52796199.93</v>
          </cell>
          <cell r="O22">
            <v>-52796199.93</v>
          </cell>
          <cell r="P22">
            <v>416672445.88</v>
          </cell>
          <cell r="S22">
            <v>416672445.88</v>
          </cell>
        </row>
        <row r="23">
          <cell r="D23" t="str">
            <v>FUEL_INV</v>
          </cell>
          <cell r="E23" t="str">
            <v>Fuel Inventory</v>
          </cell>
          <cell r="F23">
            <v>2007651.82</v>
          </cell>
          <cell r="J23">
            <v>2007651.82</v>
          </cell>
          <cell r="K23">
            <v>2007651.82</v>
          </cell>
          <cell r="O23">
            <v>2007651.82</v>
          </cell>
        </row>
        <row r="24">
          <cell r="D24" t="str">
            <v>MAT_SUPP</v>
          </cell>
          <cell r="E24" t="str">
            <v>Materials &amp; Supplies</v>
          </cell>
          <cell r="F24">
            <v>361868594.13</v>
          </cell>
          <cell r="J24">
            <v>361868594.13</v>
          </cell>
          <cell r="K24">
            <v>-54803851.75</v>
          </cell>
          <cell r="O24">
            <v>-54803851.75</v>
          </cell>
          <cell r="P24">
            <v>416672445.88</v>
          </cell>
          <cell r="S24">
            <v>416672445.88</v>
          </cell>
        </row>
        <row r="25">
          <cell r="D25" t="str">
            <v>TRD_PR_AST</v>
          </cell>
          <cell r="E25" t="str">
            <v>Derivative Assets - Short-term</v>
          </cell>
          <cell r="F25">
            <v>81210654.230000004</v>
          </cell>
          <cell r="J25">
            <v>81210654.230000004</v>
          </cell>
          <cell r="K25">
            <v>81210654.230000004</v>
          </cell>
          <cell r="O25">
            <v>81210654.230000004</v>
          </cell>
        </row>
        <row r="26">
          <cell r="D26" t="str">
            <v>REG_ASSET</v>
          </cell>
          <cell r="E26" t="str">
            <v>Regulatory Assets - ST</v>
          </cell>
          <cell r="F26">
            <v>940642814.89999998</v>
          </cell>
          <cell r="G26">
            <v>68754603.879999995</v>
          </cell>
          <cell r="H26">
            <v>-693938.55</v>
          </cell>
          <cell r="J26">
            <v>1008703480.23</v>
          </cell>
          <cell r="K26">
            <v>940642814.89999998</v>
          </cell>
          <cell r="L26">
            <v>68754603.879999995</v>
          </cell>
          <cell r="M26">
            <v>-693938.55</v>
          </cell>
          <cell r="O26">
            <v>1008703480.23</v>
          </cell>
        </row>
        <row r="27">
          <cell r="D27" t="str">
            <v>INVES_ST</v>
          </cell>
          <cell r="E27" t="str">
            <v>Short-term Investments</v>
          </cell>
          <cell r="F27">
            <v>14000000</v>
          </cell>
          <cell r="J27">
            <v>14000000</v>
          </cell>
          <cell r="K27">
            <v>14000000</v>
          </cell>
          <cell r="O27">
            <v>14000000</v>
          </cell>
        </row>
        <row r="28">
          <cell r="D28" t="str">
            <v>PR_CUR_AST_TOT</v>
          </cell>
          <cell r="E28" t="str">
            <v>Prepayments and other current assets</v>
          </cell>
          <cell r="F28">
            <v>744987641.10000002</v>
          </cell>
          <cell r="H28">
            <v>0</v>
          </cell>
          <cell r="J28">
            <v>744987641.10000002</v>
          </cell>
          <cell r="K28">
            <v>744818975.70000005</v>
          </cell>
          <cell r="M28">
            <v>0</v>
          </cell>
          <cell r="O28">
            <v>744818975.70000005</v>
          </cell>
          <cell r="P28">
            <v>168665.4</v>
          </cell>
          <cell r="S28">
            <v>168665.4</v>
          </cell>
          <cell r="T28">
            <v>0</v>
          </cell>
          <cell r="V28">
            <v>0</v>
          </cell>
        </row>
        <row r="29">
          <cell r="D29" t="str">
            <v>ADIT_ST_TOTAL</v>
          </cell>
          <cell r="E29" t="str">
            <v>ADIT ST Total</v>
          </cell>
          <cell r="F29">
            <v>-0.35</v>
          </cell>
          <cell r="J29">
            <v>-0.35</v>
          </cell>
          <cell r="K29">
            <v>-0.35</v>
          </cell>
          <cell r="O29">
            <v>-0.35</v>
          </cell>
        </row>
        <row r="30">
          <cell r="D30" t="str">
            <v>INV_OTHER</v>
          </cell>
          <cell r="E30" t="str">
            <v>Investments and Other Assets</v>
          </cell>
          <cell r="F30">
            <v>4707028021.1000004</v>
          </cell>
          <cell r="H30">
            <v>0</v>
          </cell>
          <cell r="I30">
            <v>-98898718.390000001</v>
          </cell>
          <cell r="J30">
            <v>4608129302.71</v>
          </cell>
          <cell r="K30">
            <v>4707027821.1000004</v>
          </cell>
          <cell r="M30">
            <v>0</v>
          </cell>
          <cell r="N30">
            <v>-98898718.390000001</v>
          </cell>
          <cell r="O30">
            <v>4608129102.71</v>
          </cell>
          <cell r="P30">
            <v>0</v>
          </cell>
          <cell r="S30">
            <v>0</v>
          </cell>
          <cell r="AM30">
            <v>200</v>
          </cell>
          <cell r="AO30">
            <v>200</v>
          </cell>
        </row>
        <row r="31">
          <cell r="D31" t="str">
            <v>INVEST</v>
          </cell>
          <cell r="E31" t="str">
            <v>Investments</v>
          </cell>
          <cell r="F31">
            <v>145313916.41999999</v>
          </cell>
          <cell r="H31">
            <v>0</v>
          </cell>
          <cell r="I31">
            <v>-98898718.390000001</v>
          </cell>
          <cell r="J31">
            <v>46415198.030000001</v>
          </cell>
          <cell r="K31">
            <v>145313716.41999999</v>
          </cell>
          <cell r="M31">
            <v>0</v>
          </cell>
          <cell r="N31">
            <v>-98898718.390000001</v>
          </cell>
          <cell r="O31">
            <v>46414998.030000001</v>
          </cell>
          <cell r="P31">
            <v>0</v>
          </cell>
          <cell r="S31">
            <v>0</v>
          </cell>
          <cell r="AM31">
            <v>200</v>
          </cell>
          <cell r="AO31">
            <v>200</v>
          </cell>
        </row>
        <row r="32">
          <cell r="D32" t="str">
            <v>INVCONS</v>
          </cell>
          <cell r="E32" t="str">
            <v>Investments in Consolidated Subsidiaries</v>
          </cell>
          <cell r="F32">
            <v>98898718.390000001</v>
          </cell>
          <cell r="H32">
            <v>0</v>
          </cell>
          <cell r="I32">
            <v>-98898718.390000001</v>
          </cell>
          <cell r="J32">
            <v>0</v>
          </cell>
          <cell r="K32">
            <v>98898718.390000001</v>
          </cell>
          <cell r="M32">
            <v>0</v>
          </cell>
          <cell r="N32">
            <v>-98898718.390000001</v>
          </cell>
          <cell r="O32">
            <v>0</v>
          </cell>
        </row>
        <row r="33">
          <cell r="D33" t="str">
            <v>INV_UNCONS</v>
          </cell>
          <cell r="E33" t="str">
            <v>Investments in Unconsolidated Subsidiaries</v>
          </cell>
          <cell r="F33">
            <v>50000</v>
          </cell>
          <cell r="J33">
            <v>50000</v>
          </cell>
          <cell r="K33">
            <v>50000</v>
          </cell>
          <cell r="O33">
            <v>50000</v>
          </cell>
        </row>
        <row r="34">
          <cell r="D34" t="str">
            <v>SPL_FUNDS_OTH</v>
          </cell>
          <cell r="E34" t="str">
            <v>Special Funds and Other Investments</v>
          </cell>
          <cell r="F34">
            <v>46365198.030000001</v>
          </cell>
          <cell r="J34">
            <v>46365198.030000001</v>
          </cell>
          <cell r="K34">
            <v>46364998.030000001</v>
          </cell>
          <cell r="O34">
            <v>46364998.030000001</v>
          </cell>
          <cell r="P34">
            <v>0</v>
          </cell>
          <cell r="S34">
            <v>0</v>
          </cell>
          <cell r="AM34">
            <v>200</v>
          </cell>
          <cell r="AO34">
            <v>200</v>
          </cell>
        </row>
        <row r="35">
          <cell r="D35" t="str">
            <v>NUC_DEC</v>
          </cell>
          <cell r="E35" t="str">
            <v>Nuclear Decommissioning Trusts</v>
          </cell>
          <cell r="F35">
            <v>4561714104.6800003</v>
          </cell>
          <cell r="J35">
            <v>4561714104.6800003</v>
          </cell>
          <cell r="K35">
            <v>4561714104.6800003</v>
          </cell>
          <cell r="O35">
            <v>4561714104.6800003</v>
          </cell>
        </row>
        <row r="36">
          <cell r="D36" t="str">
            <v>UTIL_PLANT</v>
          </cell>
          <cell r="E36" t="str">
            <v>Utility Plant</v>
          </cell>
          <cell r="F36">
            <v>41523695990.779999</v>
          </cell>
          <cell r="G36">
            <v>0</v>
          </cell>
          <cell r="H36">
            <v>2673950677.9899998</v>
          </cell>
          <cell r="J36">
            <v>44197646668.769997</v>
          </cell>
          <cell r="K36">
            <v>41523695990.779999</v>
          </cell>
          <cell r="L36">
            <v>0</v>
          </cell>
          <cell r="M36">
            <v>2673950677.9899998</v>
          </cell>
          <cell r="O36">
            <v>44197646668.769997</v>
          </cell>
          <cell r="W36">
            <v>0</v>
          </cell>
          <cell r="X36">
            <v>0</v>
          </cell>
          <cell r="Z36">
            <v>0</v>
          </cell>
        </row>
        <row r="37">
          <cell r="D37" t="str">
            <v>ELECT_PIS</v>
          </cell>
          <cell r="E37" t="str">
            <v>Utility Plant, at Original cost</v>
          </cell>
          <cell r="F37">
            <v>49895919703.57</v>
          </cell>
          <cell r="H37">
            <v>0</v>
          </cell>
          <cell r="J37">
            <v>49895919703.57</v>
          </cell>
          <cell r="K37">
            <v>49895919703.57</v>
          </cell>
          <cell r="O37">
            <v>49895919703.57</v>
          </cell>
          <cell r="W37">
            <v>0</v>
          </cell>
          <cell r="X37">
            <v>0</v>
          </cell>
          <cell r="Z37">
            <v>0</v>
          </cell>
        </row>
        <row r="38">
          <cell r="D38" t="str">
            <v>AC_DEPR</v>
          </cell>
          <cell r="E38" t="str">
            <v>Accum Prov for Depreciation</v>
          </cell>
          <cell r="F38">
            <v>-12632029830.98</v>
          </cell>
          <cell r="G38">
            <v>0</v>
          </cell>
          <cell r="H38">
            <v>2673950677.9899998</v>
          </cell>
          <cell r="J38">
            <v>-9958079152.9899998</v>
          </cell>
          <cell r="K38">
            <v>-12632029830.98</v>
          </cell>
          <cell r="L38">
            <v>0</v>
          </cell>
          <cell r="M38">
            <v>2673950677.9899998</v>
          </cell>
          <cell r="O38">
            <v>-9958079152.9899998</v>
          </cell>
          <cell r="W38">
            <v>0</v>
          </cell>
          <cell r="X38">
            <v>0</v>
          </cell>
          <cell r="Z38">
            <v>0</v>
          </cell>
        </row>
        <row r="39">
          <cell r="D39" t="str">
            <v>CWIP_TOTAL</v>
          </cell>
          <cell r="E39" t="str">
            <v>CWIP Total</v>
          </cell>
          <cell r="F39">
            <v>4131286128.1900001</v>
          </cell>
          <cell r="H39">
            <v>0</v>
          </cell>
          <cell r="J39">
            <v>4131286128.1900001</v>
          </cell>
          <cell r="K39">
            <v>4131286128.1900001</v>
          </cell>
          <cell r="M39">
            <v>0</v>
          </cell>
          <cell r="O39">
            <v>4131286128.1900001</v>
          </cell>
        </row>
        <row r="40">
          <cell r="D40" t="str">
            <v>NUC_FUEL</v>
          </cell>
          <cell r="E40" t="str">
            <v>Nuclear Fuel, at Amortized Cost</v>
          </cell>
          <cell r="F40">
            <v>128519990</v>
          </cell>
          <cell r="J40">
            <v>128519990</v>
          </cell>
          <cell r="K40">
            <v>128519990</v>
          </cell>
          <cell r="O40">
            <v>128519990</v>
          </cell>
        </row>
        <row r="41">
          <cell r="D41" t="str">
            <v>NU_PROP_NET</v>
          </cell>
          <cell r="E41" t="str">
            <v>NonUtility Property - Net</v>
          </cell>
          <cell r="F41">
            <v>83054466.689999998</v>
          </cell>
          <cell r="G41">
            <v>0</v>
          </cell>
          <cell r="H41">
            <v>0</v>
          </cell>
          <cell r="J41">
            <v>83054466.689999998</v>
          </cell>
          <cell r="K41">
            <v>82985699.760000005</v>
          </cell>
          <cell r="L41">
            <v>0</v>
          </cell>
          <cell r="O41">
            <v>82985699.760000005</v>
          </cell>
          <cell r="W41">
            <v>0</v>
          </cell>
          <cell r="X41">
            <v>0</v>
          </cell>
          <cell r="Z41">
            <v>0</v>
          </cell>
          <cell r="AM41">
            <v>68766.929999999993</v>
          </cell>
          <cell r="AO41">
            <v>68766.929999999993</v>
          </cell>
        </row>
        <row r="42">
          <cell r="D42" t="str">
            <v>NU_PROP</v>
          </cell>
          <cell r="E42" t="str">
            <v>NonUtility Property</v>
          </cell>
          <cell r="F42">
            <v>162960229.88999999</v>
          </cell>
          <cell r="G42">
            <v>0</v>
          </cell>
          <cell r="H42">
            <v>0</v>
          </cell>
          <cell r="J42">
            <v>162960229.88999999</v>
          </cell>
          <cell r="K42">
            <v>162891462.96000001</v>
          </cell>
          <cell r="L42">
            <v>0</v>
          </cell>
          <cell r="O42">
            <v>162891462.96000001</v>
          </cell>
          <cell r="W42">
            <v>0</v>
          </cell>
          <cell r="X42">
            <v>0</v>
          </cell>
          <cell r="Z42">
            <v>0</v>
          </cell>
          <cell r="AM42">
            <v>68766.929999999993</v>
          </cell>
          <cell r="AO42">
            <v>68766.929999999993</v>
          </cell>
        </row>
        <row r="43">
          <cell r="D43" t="str">
            <v>NU_AD</v>
          </cell>
          <cell r="E43" t="str">
            <v>Accum Depr - Non Utility Property</v>
          </cell>
          <cell r="F43">
            <v>-79905763.200000003</v>
          </cell>
          <cell r="G43">
            <v>0</v>
          </cell>
          <cell r="H43">
            <v>0</v>
          </cell>
          <cell r="J43">
            <v>-79905763.200000003</v>
          </cell>
          <cell r="K43">
            <v>-79905763.200000003</v>
          </cell>
          <cell r="L43">
            <v>0</v>
          </cell>
          <cell r="O43">
            <v>-79905763.200000003</v>
          </cell>
          <cell r="W43">
            <v>0</v>
          </cell>
          <cell r="X43">
            <v>0</v>
          </cell>
          <cell r="Z43">
            <v>0</v>
          </cell>
        </row>
        <row r="44">
          <cell r="D44" t="str">
            <v>LT_ASSETS</v>
          </cell>
          <cell r="E44" t="str">
            <v>Long Term Assets</v>
          </cell>
          <cell r="F44">
            <v>11800972808.74</v>
          </cell>
          <cell r="G44">
            <v>14926942.359999999</v>
          </cell>
          <cell r="H44">
            <v>38424234</v>
          </cell>
          <cell r="J44">
            <v>11854323985.1</v>
          </cell>
          <cell r="K44">
            <v>11800972808.74</v>
          </cell>
          <cell r="L44">
            <v>14926942.359999999</v>
          </cell>
          <cell r="M44">
            <v>38424234</v>
          </cell>
          <cell r="O44">
            <v>11854323985.1</v>
          </cell>
        </row>
        <row r="45">
          <cell r="D45" t="str">
            <v>REG_ASSET_LT_TOT</v>
          </cell>
          <cell r="E45" t="str">
            <v>Regulatory Assets -LT Total</v>
          </cell>
          <cell r="F45">
            <v>6034810836.6899996</v>
          </cell>
          <cell r="G45">
            <v>14926942.359999999</v>
          </cell>
          <cell r="H45">
            <v>38424234</v>
          </cell>
          <cell r="J45">
            <v>6088162013.0500002</v>
          </cell>
          <cell r="K45">
            <v>6034810836.6899996</v>
          </cell>
          <cell r="L45">
            <v>14926942.359999999</v>
          </cell>
          <cell r="M45">
            <v>38424234</v>
          </cell>
          <cell r="O45">
            <v>6088162013.0500002</v>
          </cell>
        </row>
        <row r="46">
          <cell r="D46" t="str">
            <v>UNAM_DEBT_EXP</v>
          </cell>
          <cell r="E46" t="str">
            <v>Unamortized Debt Expense</v>
          </cell>
          <cell r="F46">
            <v>6042073.1600000001</v>
          </cell>
          <cell r="J46">
            <v>6042073.1600000001</v>
          </cell>
          <cell r="K46">
            <v>6042073.1600000001</v>
          </cell>
          <cell r="O46">
            <v>6042073.1600000001</v>
          </cell>
        </row>
        <row r="47">
          <cell r="D47" t="str">
            <v>ROU ASSET</v>
          </cell>
          <cell r="E47" t="str">
            <v>ROU Assets</v>
          </cell>
          <cell r="F47">
            <v>689337831.01999998</v>
          </cell>
          <cell r="J47">
            <v>689337831.01999998</v>
          </cell>
          <cell r="K47">
            <v>689337831.01999998</v>
          </cell>
          <cell r="O47">
            <v>689337831.01999998</v>
          </cell>
        </row>
        <row r="48">
          <cell r="D48" t="str">
            <v>OTH_DEF_CHGS</v>
          </cell>
          <cell r="E48" t="str">
            <v>Other deferred charges</v>
          </cell>
          <cell r="F48">
            <v>5064575608.1899996</v>
          </cell>
          <cell r="H48">
            <v>0</v>
          </cell>
          <cell r="J48">
            <v>5064575608.1899996</v>
          </cell>
          <cell r="K48">
            <v>5064575608.1899996</v>
          </cell>
          <cell r="M48">
            <v>0</v>
          </cell>
          <cell r="O48">
            <v>5064575608.1899996</v>
          </cell>
        </row>
        <row r="49">
          <cell r="D49" t="str">
            <v>DERIV_LT</v>
          </cell>
          <cell r="E49" t="str">
            <v>Derivative Assets - Long-term</v>
          </cell>
          <cell r="F49">
            <v>6206459.6799999997</v>
          </cell>
          <cell r="J49">
            <v>6206459.6799999997</v>
          </cell>
          <cell r="K49">
            <v>6206459.6799999997</v>
          </cell>
          <cell r="O49">
            <v>6206459.6799999997</v>
          </cell>
        </row>
        <row r="50">
          <cell r="D50" t="str">
            <v>LIABS</v>
          </cell>
          <cell r="E50" t="str">
            <v>Liabilities and Shareholders' Equity</v>
          </cell>
          <cell r="F50">
            <v>-61763110948.300003</v>
          </cell>
          <cell r="G50">
            <v>-53662616.609999999</v>
          </cell>
          <cell r="H50">
            <v>-2709723046.9400001</v>
          </cell>
          <cell r="I50">
            <v>253000966.53</v>
          </cell>
          <cell r="J50">
            <v>-64273495645.32</v>
          </cell>
          <cell r="K50">
            <v>-61344342426.5</v>
          </cell>
          <cell r="L50">
            <v>-53629816.609999999</v>
          </cell>
          <cell r="M50">
            <v>-2709723046.9400001</v>
          </cell>
          <cell r="N50">
            <v>181647541.31</v>
          </cell>
          <cell r="O50">
            <v>-63926047748.739998</v>
          </cell>
          <cell r="P50">
            <v>-418624340.13999999</v>
          </cell>
          <cell r="Q50">
            <v>-32800</v>
          </cell>
          <cell r="R50">
            <v>226310732.94</v>
          </cell>
          <cell r="S50">
            <v>-192346407.19999999</v>
          </cell>
          <cell r="T50">
            <v>0</v>
          </cell>
          <cell r="U50">
            <v>-118947144.95</v>
          </cell>
          <cell r="V50">
            <v>-118947144.95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20673.12</v>
          </cell>
          <cell r="AC50">
            <v>20673.12</v>
          </cell>
          <cell r="AD50">
            <v>-75214.73</v>
          </cell>
          <cell r="AE50">
            <v>88135.86</v>
          </cell>
          <cell r="AF50">
            <v>12921.13</v>
          </cell>
          <cell r="AG50">
            <v>0</v>
          </cell>
          <cell r="AH50">
            <v>-28283999.829999998</v>
          </cell>
          <cell r="AI50">
            <v>-28283999.829999998</v>
          </cell>
          <cell r="AJ50">
            <v>0</v>
          </cell>
          <cell r="AK50">
            <v>-3607840.46</v>
          </cell>
          <cell r="AL50">
            <v>-3607840.46</v>
          </cell>
          <cell r="AM50">
            <v>-68966.929999999993</v>
          </cell>
          <cell r="AN50">
            <v>93870.96</v>
          </cell>
          <cell r="AO50">
            <v>24904.03</v>
          </cell>
          <cell r="AP50">
            <v>0</v>
          </cell>
          <cell r="AQ50">
            <v>-4321002.42</v>
          </cell>
          <cell r="AR50">
            <v>-4321002.42</v>
          </cell>
        </row>
        <row r="51">
          <cell r="D51" t="str">
            <v>CURLIABS</v>
          </cell>
          <cell r="E51" t="str">
            <v>Current Liabilities</v>
          </cell>
          <cell r="F51">
            <v>-5176791288.21</v>
          </cell>
          <cell r="G51">
            <v>-38735674.25</v>
          </cell>
          <cell r="H51">
            <v>2651865.0499999998</v>
          </cell>
          <cell r="I51">
            <v>154102248.13999999</v>
          </cell>
          <cell r="J51">
            <v>-5058772849.2700005</v>
          </cell>
          <cell r="K51">
            <v>-4858299215.1099997</v>
          </cell>
          <cell r="L51">
            <v>-38702874.25</v>
          </cell>
          <cell r="M51">
            <v>2651865.0499999998</v>
          </cell>
          <cell r="N51">
            <v>1007.54</v>
          </cell>
          <cell r="O51">
            <v>-4894349216.7700005</v>
          </cell>
          <cell r="P51">
            <v>-318492073.10000002</v>
          </cell>
          <cell r="Q51">
            <v>-32800</v>
          </cell>
          <cell r="R51">
            <v>154102248.13999999</v>
          </cell>
          <cell r="S51">
            <v>-164422624.96000001</v>
          </cell>
          <cell r="T51">
            <v>0</v>
          </cell>
          <cell r="U51">
            <v>-1007.54</v>
          </cell>
          <cell r="V51">
            <v>-1007.54</v>
          </cell>
          <cell r="W51">
            <v>0</v>
          </cell>
          <cell r="Y51">
            <v>0</v>
          </cell>
          <cell r="Z51">
            <v>0</v>
          </cell>
          <cell r="AM51">
            <v>0</v>
          </cell>
          <cell r="AO51">
            <v>0</v>
          </cell>
        </row>
        <row r="52">
          <cell r="D52" t="str">
            <v>ST_DEBT</v>
          </cell>
          <cell r="E52" t="str">
            <v>Short-term debt</v>
          </cell>
          <cell r="F52">
            <v>-549711893.24000001</v>
          </cell>
          <cell r="H52">
            <v>0</v>
          </cell>
          <cell r="J52">
            <v>-549711893.24000001</v>
          </cell>
          <cell r="K52">
            <v>-549711893.24000001</v>
          </cell>
          <cell r="M52">
            <v>0</v>
          </cell>
          <cell r="O52">
            <v>-549711893.24000001</v>
          </cell>
        </row>
        <row r="53">
          <cell r="D53" t="str">
            <v>CUR_MAT</v>
          </cell>
          <cell r="E53" t="str">
            <v>LT Debt Due Within One Year</v>
          </cell>
          <cell r="F53">
            <v>-78571428.579999998</v>
          </cell>
          <cell r="H53">
            <v>0</v>
          </cell>
          <cell r="J53">
            <v>-78571428.579999998</v>
          </cell>
          <cell r="K53">
            <v>-78571428.579999998</v>
          </cell>
          <cell r="M53">
            <v>0</v>
          </cell>
          <cell r="O53">
            <v>-78571428.579999998</v>
          </cell>
        </row>
        <row r="54">
          <cell r="D54" t="str">
            <v>AP</v>
          </cell>
          <cell r="E54" t="str">
            <v>Accounts payable</v>
          </cell>
          <cell r="F54">
            <v>-1891265607.4100001</v>
          </cell>
          <cell r="G54">
            <v>30018929.629999999</v>
          </cell>
          <cell r="H54">
            <v>1957926.5</v>
          </cell>
          <cell r="I54">
            <v>154102248.13999999</v>
          </cell>
          <cell r="J54">
            <v>-1705186503.1400001</v>
          </cell>
          <cell r="K54">
            <v>-1613397081.48</v>
          </cell>
          <cell r="L54">
            <v>30051729.629999999</v>
          </cell>
          <cell r="M54">
            <v>1957926.5</v>
          </cell>
          <cell r="N54">
            <v>1007.54</v>
          </cell>
          <cell r="O54">
            <v>-1581386417.8099999</v>
          </cell>
          <cell r="P54">
            <v>-277868525.93000001</v>
          </cell>
          <cell r="Q54">
            <v>-32800</v>
          </cell>
          <cell r="R54">
            <v>154102248.13999999</v>
          </cell>
          <cell r="S54">
            <v>-123799077.79000001</v>
          </cell>
          <cell r="T54">
            <v>0</v>
          </cell>
          <cell r="U54">
            <v>-1007.54</v>
          </cell>
          <cell r="V54">
            <v>-1007.54</v>
          </cell>
          <cell r="W54">
            <v>0</v>
          </cell>
          <cell r="Y54">
            <v>0</v>
          </cell>
          <cell r="Z54">
            <v>0</v>
          </cell>
          <cell r="AM54">
            <v>0</v>
          </cell>
          <cell r="AO54">
            <v>0</v>
          </cell>
        </row>
        <row r="55">
          <cell r="D55" t="str">
            <v>AC_TAX</v>
          </cell>
          <cell r="E55" t="str">
            <v>Accrued Taxes</v>
          </cell>
          <cell r="F55">
            <v>-36992884.920000002</v>
          </cell>
          <cell r="J55">
            <v>-36992884.920000002</v>
          </cell>
          <cell r="K55">
            <v>-14323631.279999999</v>
          </cell>
          <cell r="O55">
            <v>-14323631.279999999</v>
          </cell>
          <cell r="P55">
            <v>-22669253.640000001</v>
          </cell>
          <cell r="S55">
            <v>-22669253.640000001</v>
          </cell>
          <cell r="T55">
            <v>0</v>
          </cell>
          <cell r="V55">
            <v>0</v>
          </cell>
        </row>
        <row r="56">
          <cell r="D56" t="str">
            <v>INT_PAY</v>
          </cell>
          <cell r="E56" t="str">
            <v>Accrued Interest</v>
          </cell>
          <cell r="F56">
            <v>-241028308.43000001</v>
          </cell>
          <cell r="J56">
            <v>-241028308.43000001</v>
          </cell>
          <cell r="K56">
            <v>-239528308.43000001</v>
          </cell>
          <cell r="O56">
            <v>-239528308.43000001</v>
          </cell>
          <cell r="P56">
            <v>-1500000</v>
          </cell>
          <cell r="S56">
            <v>-1500000</v>
          </cell>
        </row>
        <row r="57">
          <cell r="D57" t="str">
            <v>COLLAT</v>
          </cell>
          <cell r="E57" t="str">
            <v>Counterparty Collateral</v>
          </cell>
          <cell r="F57">
            <v>-48232769.270000003</v>
          </cell>
          <cell r="J57">
            <v>-48232769.270000003</v>
          </cell>
          <cell r="K57">
            <v>-48232769.270000003</v>
          </cell>
          <cell r="O57">
            <v>-48232769.270000003</v>
          </cell>
        </row>
        <row r="58">
          <cell r="D58" t="str">
            <v>CUST_DEP</v>
          </cell>
          <cell r="E58" t="str">
            <v>Customer Deposits</v>
          </cell>
          <cell r="F58">
            <v>-301964106.73000002</v>
          </cell>
          <cell r="J58">
            <v>-301964106.73000002</v>
          </cell>
          <cell r="K58">
            <v>-301964106.73000002</v>
          </cell>
          <cell r="O58">
            <v>-301964106.73000002</v>
          </cell>
        </row>
        <row r="59">
          <cell r="D59" t="str">
            <v>BK_OVRDRFT</v>
          </cell>
          <cell r="E59" t="str">
            <v>Book Overdrafts</v>
          </cell>
          <cell r="F59">
            <v>-73735223.090000004</v>
          </cell>
          <cell r="J59">
            <v>-73735223.090000004</v>
          </cell>
          <cell r="K59">
            <v>-59675590.32</v>
          </cell>
          <cell r="O59">
            <v>-59675590.32</v>
          </cell>
          <cell r="P59">
            <v>-14059632.77</v>
          </cell>
          <cell r="S59">
            <v>-14059632.77</v>
          </cell>
        </row>
        <row r="60">
          <cell r="D60" t="str">
            <v>DIVID_PAY</v>
          </cell>
          <cell r="E60" t="str">
            <v>Dividends Payable</v>
          </cell>
          <cell r="F60">
            <v>-213378634.68000001</v>
          </cell>
          <cell r="J60">
            <v>-213378634.68000001</v>
          </cell>
          <cell r="K60">
            <v>-213378634.68000001</v>
          </cell>
          <cell r="O60">
            <v>-213378634.68000001</v>
          </cell>
        </row>
        <row r="61">
          <cell r="D61" t="str">
            <v>TR_PRM_LIAB</v>
          </cell>
          <cell r="E61" t="str">
            <v>Derivative Liabilities - Short-term</v>
          </cell>
          <cell r="F61">
            <v>-792736.38</v>
          </cell>
          <cell r="J61">
            <v>-792736.38</v>
          </cell>
          <cell r="K61">
            <v>-792736.38</v>
          </cell>
          <cell r="O61">
            <v>-792736.38</v>
          </cell>
        </row>
        <row r="62">
          <cell r="D62" t="str">
            <v>REG_LIAB _ST</v>
          </cell>
          <cell r="E62" t="str">
            <v>Regulatory Liabilities-Short-term</v>
          </cell>
          <cell r="F62">
            <v>-904274506.40999997</v>
          </cell>
          <cell r="G62">
            <v>-68754603.879999995</v>
          </cell>
          <cell r="H62">
            <v>693938.55</v>
          </cell>
          <cell r="J62">
            <v>-972335171.74000001</v>
          </cell>
          <cell r="K62">
            <v>-904274506.40999997</v>
          </cell>
          <cell r="L62">
            <v>-68754603.879999995</v>
          </cell>
          <cell r="M62">
            <v>693938.55</v>
          </cell>
          <cell r="O62">
            <v>-972335171.74000001</v>
          </cell>
        </row>
        <row r="63">
          <cell r="D63" t="str">
            <v>AC_LIAB</v>
          </cell>
          <cell r="E63" t="str">
            <v>Other Current Liabilities</v>
          </cell>
          <cell r="F63">
            <v>-836843189.07000005</v>
          </cell>
          <cell r="J63">
            <v>-836843189.07000005</v>
          </cell>
          <cell r="K63">
            <v>-834448528.30999994</v>
          </cell>
          <cell r="O63">
            <v>-834448528.30999994</v>
          </cell>
          <cell r="P63">
            <v>-2394660.7599999998</v>
          </cell>
          <cell r="S63">
            <v>-2394660.7599999998</v>
          </cell>
        </row>
        <row r="64">
          <cell r="D64" t="str">
            <v>LT_DEBT</v>
          </cell>
          <cell r="E64" t="str">
            <v>Long Term Debt</v>
          </cell>
          <cell r="F64">
            <v>-15131806671.68</v>
          </cell>
          <cell r="J64">
            <v>-15131806671.68</v>
          </cell>
          <cell r="K64">
            <v>-15131806671.68</v>
          </cell>
          <cell r="O64">
            <v>-15131806671.68</v>
          </cell>
        </row>
        <row r="65">
          <cell r="D65" t="str">
            <v>LT_DEBT_TOT</v>
          </cell>
          <cell r="E65" t="str">
            <v>Long Term Debt</v>
          </cell>
          <cell r="F65">
            <v>-15251176935.280001</v>
          </cell>
          <cell r="J65">
            <v>-15251176935.280001</v>
          </cell>
          <cell r="K65">
            <v>-15251176935.280001</v>
          </cell>
          <cell r="O65">
            <v>-15251176935.280001</v>
          </cell>
        </row>
        <row r="66">
          <cell r="D66" t="str">
            <v>UNAM_PREM</v>
          </cell>
          <cell r="E66" t="str">
            <v>Unamortized Premium (Discount)</v>
          </cell>
          <cell r="F66">
            <v>13422588.310000001</v>
          </cell>
          <cell r="J66">
            <v>13422588.310000001</v>
          </cell>
          <cell r="K66">
            <v>13422588.310000001</v>
          </cell>
          <cell r="O66">
            <v>13422588.310000001</v>
          </cell>
        </row>
        <row r="67">
          <cell r="D67" t="str">
            <v>UNAM_DFC</v>
          </cell>
          <cell r="E67" t="str">
            <v>Unamortized Debt Financing Cost</v>
          </cell>
          <cell r="F67">
            <v>105947675.29000001</v>
          </cell>
          <cell r="J67">
            <v>105947675.29000001</v>
          </cell>
          <cell r="K67">
            <v>105947675.29000001</v>
          </cell>
          <cell r="O67">
            <v>105947675.29000001</v>
          </cell>
        </row>
        <row r="68">
          <cell r="D68" t="str">
            <v>DEF_CR_OTH_LIAB</v>
          </cell>
          <cell r="E68" t="str">
            <v>Deferred Credits and Other Liabilities</v>
          </cell>
          <cell r="F68">
            <v>-23528343861.880001</v>
          </cell>
          <cell r="G68">
            <v>-14926942.359999999</v>
          </cell>
          <cell r="H68">
            <v>-2712374911.9899998</v>
          </cell>
          <cell r="J68">
            <v>-26255645716.23</v>
          </cell>
          <cell r="K68">
            <v>-23526966131.700001</v>
          </cell>
          <cell r="L68">
            <v>-14926942.359999999</v>
          </cell>
          <cell r="M68">
            <v>-2712374911.9899998</v>
          </cell>
          <cell r="O68">
            <v>-26254267986.049999</v>
          </cell>
          <cell r="P68">
            <v>-1377730.18</v>
          </cell>
          <cell r="S68">
            <v>-1377730.18</v>
          </cell>
          <cell r="T68">
            <v>0</v>
          </cell>
          <cell r="V68">
            <v>0</v>
          </cell>
          <cell r="AM68">
            <v>0</v>
          </cell>
          <cell r="AO68">
            <v>0</v>
          </cell>
        </row>
        <row r="69">
          <cell r="D69" t="str">
            <v>ADIT_LT_TOTAL</v>
          </cell>
          <cell r="E69" t="str">
            <v>ADIT LT Total</v>
          </cell>
          <cell r="F69">
            <v>-6384060204.9700003</v>
          </cell>
          <cell r="H69">
            <v>0</v>
          </cell>
          <cell r="J69">
            <v>-6384060204.9700003</v>
          </cell>
          <cell r="K69">
            <v>-6384060204.9700003</v>
          </cell>
          <cell r="M69">
            <v>0</v>
          </cell>
          <cell r="O69">
            <v>-6384060204.9700003</v>
          </cell>
          <cell r="T69">
            <v>0</v>
          </cell>
          <cell r="V69">
            <v>0</v>
          </cell>
          <cell r="AM69">
            <v>0</v>
          </cell>
          <cell r="AO69">
            <v>0</v>
          </cell>
        </row>
        <row r="70">
          <cell r="D70" t="str">
            <v>DEF_TAX_CRD</v>
          </cell>
          <cell r="E70" t="str">
            <v>Accum Deferred Investment Tax Credits</v>
          </cell>
          <cell r="F70">
            <v>-66459418.689999998</v>
          </cell>
          <cell r="J70">
            <v>-66459418.689999998</v>
          </cell>
          <cell r="K70">
            <v>-66459418.689999998</v>
          </cell>
          <cell r="O70">
            <v>-66459418.689999998</v>
          </cell>
        </row>
        <row r="71">
          <cell r="D71" t="str">
            <v>REG_LIAB_LT</v>
          </cell>
          <cell r="E71" t="str">
            <v>Regulatory Liabilities - LT</v>
          </cell>
          <cell r="F71">
            <v>-5657746304.5900002</v>
          </cell>
          <cell r="G71">
            <v>-14926942.359999999</v>
          </cell>
          <cell r="H71">
            <v>-2712374911.9899998</v>
          </cell>
          <cell r="J71">
            <v>-8385048158.9399996</v>
          </cell>
          <cell r="K71">
            <v>-5657746304.5900002</v>
          </cell>
          <cell r="L71">
            <v>-14926942.359999999</v>
          </cell>
          <cell r="M71">
            <v>-2712374911.9899998</v>
          </cell>
          <cell r="O71">
            <v>-8385048158.9399996</v>
          </cell>
        </row>
        <row r="72">
          <cell r="D72" t="str">
            <v>CUST_ADV</v>
          </cell>
          <cell r="E72" t="str">
            <v>Customer Advances</v>
          </cell>
          <cell r="F72">
            <v>-181075862.97</v>
          </cell>
          <cell r="J72">
            <v>-181075862.97</v>
          </cell>
          <cell r="K72">
            <v>-181075862.97</v>
          </cell>
          <cell r="O72">
            <v>-181075862.97</v>
          </cell>
        </row>
        <row r="73">
          <cell r="D73" t="str">
            <v>DERIV_LIAB_LT</v>
          </cell>
          <cell r="E73" t="str">
            <v>Derivative Liabilities - Long-term</v>
          </cell>
          <cell r="F73">
            <v>-7215.69</v>
          </cell>
          <cell r="J73">
            <v>-7215.69</v>
          </cell>
          <cell r="K73">
            <v>-7215.69</v>
          </cell>
          <cell r="O73">
            <v>-7215.69</v>
          </cell>
        </row>
        <row r="74">
          <cell r="D74" t="str">
            <v>PEN_BEN</v>
          </cell>
          <cell r="E74" t="str">
            <v>Accumulated Provision for Pensions &amp; Benefits</v>
          </cell>
          <cell r="F74">
            <v>-236578605.68000001</v>
          </cell>
          <cell r="J74">
            <v>-236578605.68000001</v>
          </cell>
          <cell r="K74">
            <v>-235200875.5</v>
          </cell>
          <cell r="O74">
            <v>-235200875.5</v>
          </cell>
          <cell r="P74">
            <v>-1377730.18</v>
          </cell>
          <cell r="S74">
            <v>-1377730.18</v>
          </cell>
        </row>
        <row r="75">
          <cell r="D75" t="str">
            <v>ARO</v>
          </cell>
          <cell r="E75" t="str">
            <v>Asset Retirement Obligations</v>
          </cell>
          <cell r="F75">
            <v>-3028944765.8299999</v>
          </cell>
          <cell r="J75">
            <v>-3028944765.8299999</v>
          </cell>
          <cell r="K75">
            <v>-3028944765.8299999</v>
          </cell>
          <cell r="O75">
            <v>-3028944765.8299999</v>
          </cell>
        </row>
        <row r="76">
          <cell r="D76" t="str">
            <v>OTH_DEF_OTH_LIAB</v>
          </cell>
          <cell r="E76" t="str">
            <v>Other Deferred Credits and LT Libilities</v>
          </cell>
          <cell r="F76">
            <v>-7973471483.46</v>
          </cell>
          <cell r="G76">
            <v>0</v>
          </cell>
          <cell r="H76">
            <v>0</v>
          </cell>
          <cell r="J76">
            <v>-7973471483.46</v>
          </cell>
          <cell r="K76">
            <v>-7973471483.46</v>
          </cell>
          <cell r="L76">
            <v>0</v>
          </cell>
          <cell r="M76">
            <v>0</v>
          </cell>
          <cell r="O76">
            <v>-7973471483.46</v>
          </cell>
        </row>
        <row r="77">
          <cell r="D77" t="str">
            <v>EQUITY</v>
          </cell>
          <cell r="E77" t="str">
            <v>Total Equity</v>
          </cell>
          <cell r="F77">
            <v>-17926169126.529999</v>
          </cell>
          <cell r="H77">
            <v>0</v>
          </cell>
          <cell r="I77">
            <v>98898718.390000001</v>
          </cell>
          <cell r="J77">
            <v>-17827270408.139999</v>
          </cell>
          <cell r="K77">
            <v>-17827270408.009998</v>
          </cell>
          <cell r="M77">
            <v>0</v>
          </cell>
          <cell r="N77">
            <v>181646533.77000001</v>
          </cell>
          <cell r="O77">
            <v>-17645623874.240002</v>
          </cell>
          <cell r="P77">
            <v>-98754536.859999999</v>
          </cell>
          <cell r="R77">
            <v>72208484.799999997</v>
          </cell>
          <cell r="S77">
            <v>-26546052.059999999</v>
          </cell>
          <cell r="T77">
            <v>0</v>
          </cell>
          <cell r="U77">
            <v>-118946137.41</v>
          </cell>
          <cell r="V77">
            <v>-118946137.41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B77">
            <v>20673.12</v>
          </cell>
          <cell r="AC77">
            <v>20673.12</v>
          </cell>
          <cell r="AD77">
            <v>-75214.73</v>
          </cell>
          <cell r="AE77">
            <v>88135.86</v>
          </cell>
          <cell r="AF77">
            <v>12921.13</v>
          </cell>
          <cell r="AG77">
            <v>0</v>
          </cell>
          <cell r="AH77">
            <v>-28283999.829999998</v>
          </cell>
          <cell r="AI77">
            <v>-28283999.829999998</v>
          </cell>
          <cell r="AJ77">
            <v>0</v>
          </cell>
          <cell r="AK77">
            <v>-3607840.46</v>
          </cell>
          <cell r="AL77">
            <v>-3607840.46</v>
          </cell>
          <cell r="AM77">
            <v>-68966.929999999993</v>
          </cell>
          <cell r="AN77">
            <v>93870.96</v>
          </cell>
          <cell r="AO77">
            <v>24904.03</v>
          </cell>
          <cell r="AP77">
            <v>0</v>
          </cell>
          <cell r="AQ77">
            <v>-4321002.42</v>
          </cell>
          <cell r="AR77">
            <v>-4321002.42</v>
          </cell>
        </row>
        <row r="78">
          <cell r="D78" t="str">
            <v>COMMON_EQUITY</v>
          </cell>
          <cell r="E78" t="str">
            <v>Total Common Shareholders' Equity</v>
          </cell>
          <cell r="F78">
            <v>-15681114176.530001</v>
          </cell>
          <cell r="H78">
            <v>0</v>
          </cell>
          <cell r="I78">
            <v>98898718.390000001</v>
          </cell>
          <cell r="J78">
            <v>-15582215458.139999</v>
          </cell>
          <cell r="K78">
            <v>-15582215458.01</v>
          </cell>
          <cell r="M78">
            <v>0</v>
          </cell>
          <cell r="N78">
            <v>181646533.77000001</v>
          </cell>
          <cell r="O78">
            <v>-15400568924.24</v>
          </cell>
          <cell r="P78">
            <v>-98754536.859999999</v>
          </cell>
          <cell r="R78">
            <v>72208484.799999997</v>
          </cell>
          <cell r="S78">
            <v>-26546052.059999999</v>
          </cell>
          <cell r="T78">
            <v>0</v>
          </cell>
          <cell r="U78">
            <v>-118946137.41</v>
          </cell>
          <cell r="V78">
            <v>-118946137.41</v>
          </cell>
          <cell r="W78">
            <v>0</v>
          </cell>
          <cell r="X78">
            <v>0</v>
          </cell>
          <cell r="Z78">
            <v>0</v>
          </cell>
          <cell r="AA78">
            <v>0</v>
          </cell>
          <cell r="AB78">
            <v>20673.12</v>
          </cell>
          <cell r="AC78">
            <v>20673.12</v>
          </cell>
          <cell r="AD78">
            <v>-75214.73</v>
          </cell>
          <cell r="AE78">
            <v>88135.86</v>
          </cell>
          <cell r="AF78">
            <v>12921.13</v>
          </cell>
          <cell r="AG78">
            <v>0</v>
          </cell>
          <cell r="AH78">
            <v>-28283999.829999998</v>
          </cell>
          <cell r="AI78">
            <v>-28283999.829999998</v>
          </cell>
          <cell r="AJ78">
            <v>0</v>
          </cell>
          <cell r="AK78">
            <v>-3607840.46</v>
          </cell>
          <cell r="AL78">
            <v>-3607840.46</v>
          </cell>
          <cell r="AM78">
            <v>-68966.929999999993</v>
          </cell>
          <cell r="AN78">
            <v>93870.96</v>
          </cell>
          <cell r="AO78">
            <v>24904.03</v>
          </cell>
          <cell r="AP78">
            <v>0</v>
          </cell>
          <cell r="AQ78">
            <v>-4321002.42</v>
          </cell>
          <cell r="AR78">
            <v>-4321002.42</v>
          </cell>
        </row>
        <row r="79">
          <cell r="D79" t="str">
            <v>EIX_CS</v>
          </cell>
          <cell r="E79" t="str">
            <v>Common stock</v>
          </cell>
          <cell r="F79">
            <v>-2168059518.8200002</v>
          </cell>
          <cell r="I79">
            <v>5200</v>
          </cell>
          <cell r="J79">
            <v>-2168054318.8200002</v>
          </cell>
          <cell r="K79">
            <v>-2168054318.8200002</v>
          </cell>
          <cell r="O79">
            <v>-2168054318.8200002</v>
          </cell>
          <cell r="P79">
            <v>-5000</v>
          </cell>
          <cell r="R79">
            <v>5000</v>
          </cell>
          <cell r="S79">
            <v>0</v>
          </cell>
          <cell r="AD79">
            <v>-100</v>
          </cell>
          <cell r="AE79">
            <v>100</v>
          </cell>
          <cell r="AF79">
            <v>0</v>
          </cell>
          <cell r="AM79">
            <v>-100</v>
          </cell>
          <cell r="AN79">
            <v>100</v>
          </cell>
          <cell r="AO79">
            <v>0</v>
          </cell>
        </row>
        <row r="80">
          <cell r="D80" t="str">
            <v>PIC</v>
          </cell>
          <cell r="E80" t="str">
            <v>Paid in Capital</v>
          </cell>
          <cell r="F80">
            <v>-3993053806.9499998</v>
          </cell>
          <cell r="I80">
            <v>53605181.140000001</v>
          </cell>
          <cell r="J80">
            <v>-3939448625.8099999</v>
          </cell>
          <cell r="K80">
            <v>-3939448625.8099999</v>
          </cell>
          <cell r="O80">
            <v>-3939448625.8099999</v>
          </cell>
          <cell r="P80">
            <v>-50856030.880000003</v>
          </cell>
          <cell r="R80">
            <v>50856030.880000003</v>
          </cell>
          <cell r="S80">
            <v>0</v>
          </cell>
          <cell r="AD80">
            <v>-2749150.26</v>
          </cell>
          <cell r="AE80">
            <v>2749150.26</v>
          </cell>
          <cell r="AF80">
            <v>0</v>
          </cell>
        </row>
        <row r="81">
          <cell r="D81" t="str">
            <v>OCI</v>
          </cell>
          <cell r="E81" t="str">
            <v>Accumulated other comprehensive income</v>
          </cell>
          <cell r="F81">
            <v>38811870.149999999</v>
          </cell>
          <cell r="J81">
            <v>38811870.149999999</v>
          </cell>
          <cell r="K81">
            <v>38811870.149999999</v>
          </cell>
          <cell r="O81">
            <v>38811870.149999999</v>
          </cell>
        </row>
        <row r="82">
          <cell r="D82" t="str">
            <v>RET_EARN</v>
          </cell>
          <cell r="E82" t="str">
            <v>Retained Earnings</v>
          </cell>
          <cell r="F82">
            <v>-9558812720.9099998</v>
          </cell>
          <cell r="H82">
            <v>0</v>
          </cell>
          <cell r="I82">
            <v>45288337.25</v>
          </cell>
          <cell r="J82">
            <v>-9513524383.6599998</v>
          </cell>
          <cell r="K82">
            <v>-9513524383.5300007</v>
          </cell>
          <cell r="M82">
            <v>0</v>
          </cell>
          <cell r="N82">
            <v>181646533.77000001</v>
          </cell>
          <cell r="O82">
            <v>-9331877849.7600002</v>
          </cell>
          <cell r="P82">
            <v>-47893505.979999997</v>
          </cell>
          <cell r="R82">
            <v>21347453.920000002</v>
          </cell>
          <cell r="S82">
            <v>-26546052.059999999</v>
          </cell>
          <cell r="T82">
            <v>0</v>
          </cell>
          <cell r="U82">
            <v>-118946137.41</v>
          </cell>
          <cell r="V82">
            <v>-118946137.41</v>
          </cell>
          <cell r="W82">
            <v>0</v>
          </cell>
          <cell r="X82">
            <v>0</v>
          </cell>
          <cell r="Z82">
            <v>0</v>
          </cell>
          <cell r="AA82">
            <v>0</v>
          </cell>
          <cell r="AB82">
            <v>20673.12</v>
          </cell>
          <cell r="AC82">
            <v>20673.12</v>
          </cell>
          <cell r="AD82">
            <v>2674035.5299999998</v>
          </cell>
          <cell r="AE82">
            <v>-2661114.4</v>
          </cell>
          <cell r="AF82">
            <v>12921.13</v>
          </cell>
          <cell r="AG82">
            <v>0</v>
          </cell>
          <cell r="AH82">
            <v>-28283999.829999998</v>
          </cell>
          <cell r="AI82">
            <v>-28283999.829999998</v>
          </cell>
          <cell r="AJ82">
            <v>0</v>
          </cell>
          <cell r="AK82">
            <v>-3607840.46</v>
          </cell>
          <cell r="AL82">
            <v>-3607840.46</v>
          </cell>
          <cell r="AM82">
            <v>-68866.929999999993</v>
          </cell>
          <cell r="AN82">
            <v>93770.96</v>
          </cell>
          <cell r="AO82">
            <v>24904.03</v>
          </cell>
          <cell r="AP82">
            <v>0</v>
          </cell>
          <cell r="AQ82">
            <v>-4321002.42</v>
          </cell>
          <cell r="AR82">
            <v>-4321002.42</v>
          </cell>
        </row>
        <row r="83">
          <cell r="D83" t="str">
            <v>MI</v>
          </cell>
          <cell r="E83" t="str">
            <v>Noncontrolling interests - other</v>
          </cell>
          <cell r="F83">
            <v>0</v>
          </cell>
          <cell r="J83">
            <v>0</v>
          </cell>
          <cell r="AG83">
            <v>0</v>
          </cell>
          <cell r="AI83">
            <v>0</v>
          </cell>
        </row>
        <row r="84">
          <cell r="D84" t="str">
            <v>PREF_STK_NOT</v>
          </cell>
          <cell r="E84" t="str">
            <v>Preferred and Preference Stock of Utility not Subject to Man</v>
          </cell>
          <cell r="F84">
            <v>-2245054950</v>
          </cell>
          <cell r="J84">
            <v>-2245054950</v>
          </cell>
          <cell r="K84">
            <v>-2245054950</v>
          </cell>
          <cell r="O84">
            <v>-2245054950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sheet"/>
      <sheetName val="Query"/>
      <sheetName val="BExRepositorySheet"/>
    </sheetNames>
    <sheetDataSet>
      <sheetData sheetId="0"/>
      <sheetData sheetId="1">
        <row r="7">
          <cell r="D7" t="str">
            <v>*BS</v>
          </cell>
          <cell r="E7" t="str">
            <v>BS</v>
          </cell>
          <cell r="F7" t="str">
            <v>Balance Sheet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D8" t="str">
            <v>*ASSETS</v>
          </cell>
          <cell r="E8" t="str">
            <v>ASSETS</v>
          </cell>
          <cell r="F8" t="str">
            <v>Assets</v>
          </cell>
          <cell r="G8">
            <v>63663971620.470001</v>
          </cell>
          <cell r="H8">
            <v>7699382673.9799995</v>
          </cell>
          <cell r="I8">
            <v>56574112971.339996</v>
          </cell>
          <cell r="J8">
            <v>64273495645.319992</v>
          </cell>
        </row>
        <row r="9">
          <cell r="D9" t="str">
            <v>*CURR_ASSETS</v>
          </cell>
          <cell r="E9" t="str">
            <v>CURR_ASSETS</v>
          </cell>
          <cell r="F9" t="str">
            <v>Current Assets</v>
          </cell>
          <cell r="G9">
            <v>3515981803.02</v>
          </cell>
          <cell r="H9">
            <v>204867700.71000001</v>
          </cell>
          <cell r="I9">
            <v>3325473521.3400002</v>
          </cell>
          <cell r="J9">
            <v>3530341222.0500002</v>
          </cell>
        </row>
        <row r="10">
          <cell r="D10" t="str">
            <v>*CASH</v>
          </cell>
          <cell r="E10" t="str">
            <v>CASH</v>
          </cell>
          <cell r="F10" t="str">
            <v>Cash and Equivalents</v>
          </cell>
          <cell r="G10">
            <v>15968105.359999999</v>
          </cell>
          <cell r="H10">
            <v>2547648.27</v>
          </cell>
          <cell r="I10">
            <v>21171215.460000001</v>
          </cell>
          <cell r="J10">
            <v>23718863.73</v>
          </cell>
        </row>
        <row r="11">
          <cell r="D11" t="str">
            <v>*REST_CASH</v>
          </cell>
          <cell r="E11" t="str">
            <v>REST_CASH</v>
          </cell>
          <cell r="F11" t="str">
            <v>Restricted Cash</v>
          </cell>
          <cell r="G11">
            <v>364533.69</v>
          </cell>
          <cell r="H11">
            <v>17421.34</v>
          </cell>
          <cell r="I11">
            <v>348714.91</v>
          </cell>
          <cell r="J11">
            <v>366136.25</v>
          </cell>
        </row>
        <row r="12">
          <cell r="D12" t="str">
            <v>*1023320</v>
          </cell>
          <cell r="E12" t="str">
            <v>1023320</v>
          </cell>
          <cell r="F12" t="str">
            <v>BOTW SCE SONGS Decom Unit 1 - 5242</v>
          </cell>
          <cell r="G12">
            <v>100747.65</v>
          </cell>
          <cell r="H12">
            <v>368.41</v>
          </cell>
          <cell r="I12">
            <v>100393.38</v>
          </cell>
          <cell r="J12">
            <v>100761.79000000001</v>
          </cell>
        </row>
        <row r="13">
          <cell r="D13" t="str">
            <v>*1023329</v>
          </cell>
          <cell r="E13" t="str">
            <v>1023329</v>
          </cell>
          <cell r="F13" t="str">
            <v>BOTW SCE SONGS Decom Unit 1 Misc - 5242</v>
          </cell>
          <cell r="G13">
            <v>-24.42</v>
          </cell>
          <cell r="H13">
            <v>-14.14</v>
          </cell>
          <cell r="J13">
            <v>-14.14</v>
          </cell>
        </row>
        <row r="14">
          <cell r="D14" t="str">
            <v>*1023330</v>
          </cell>
          <cell r="E14" t="str">
            <v>1023330</v>
          </cell>
          <cell r="F14" t="str">
            <v>BOTW SCE SONGS Decom Unit 2 - 5226</v>
          </cell>
          <cell r="G14">
            <v>17953.38</v>
          </cell>
          <cell r="H14">
            <v>12591.87</v>
          </cell>
          <cell r="I14">
            <v>5525.03</v>
          </cell>
          <cell r="J14">
            <v>18116.900000000001</v>
          </cell>
        </row>
        <row r="15">
          <cell r="D15" t="str">
            <v>*1023339</v>
          </cell>
          <cell r="E15" t="str">
            <v>1023339</v>
          </cell>
          <cell r="F15" t="str">
            <v>BOTW SCE SONGS Decom Unit 2 Misc - 5226</v>
          </cell>
          <cell r="G15">
            <v>-152.22999999999999</v>
          </cell>
          <cell r="H15">
            <v>-163.52000000000001</v>
          </cell>
          <cell r="J15">
            <v>-163.52000000000001</v>
          </cell>
        </row>
        <row r="16">
          <cell r="D16" t="str">
            <v>*1023340</v>
          </cell>
          <cell r="E16" t="str">
            <v>1023340</v>
          </cell>
          <cell r="F16" t="str">
            <v>BOTW SCE SONGS Decom Unit 3 - 5234</v>
          </cell>
          <cell r="G16">
            <v>19125.73</v>
          </cell>
          <cell r="H16">
            <v>13454.18</v>
          </cell>
          <cell r="I16">
            <v>5891.01</v>
          </cell>
          <cell r="J16">
            <v>19345.190000000002</v>
          </cell>
        </row>
        <row r="17">
          <cell r="D17" t="str">
            <v>*1023349</v>
          </cell>
          <cell r="E17" t="str">
            <v>1023349</v>
          </cell>
          <cell r="F17" t="str">
            <v>BOTW SCE SONGS Decom Unit 3 Misc - 5234</v>
          </cell>
          <cell r="G17">
            <v>-158.19999999999999</v>
          </cell>
          <cell r="H17">
            <v>-219.46</v>
          </cell>
          <cell r="J17">
            <v>-219.46</v>
          </cell>
        </row>
        <row r="18">
          <cell r="D18" t="str">
            <v>*1023350</v>
          </cell>
          <cell r="E18" t="str">
            <v>1023350</v>
          </cell>
          <cell r="F18" t="str">
            <v>BOTW SCE SONGS Decom Unit 1 Consolidated  - 5143</v>
          </cell>
          <cell r="G18">
            <v>42470.58</v>
          </cell>
          <cell r="H18">
            <v>-74172.09</v>
          </cell>
          <cell r="I18">
            <v>116617.92</v>
          </cell>
          <cell r="J18">
            <v>42445.83</v>
          </cell>
        </row>
        <row r="19">
          <cell r="D19" t="str">
            <v>*1023359</v>
          </cell>
          <cell r="E19" t="str">
            <v>1023359</v>
          </cell>
          <cell r="F19" t="str">
            <v>BOTW SCE SONGS Decom Unit 1 Cnsldtd Misc - 5143</v>
          </cell>
          <cell r="G19">
            <v>-3.36</v>
          </cell>
          <cell r="H19">
            <v>24.75</v>
          </cell>
          <cell r="J19">
            <v>24.75</v>
          </cell>
        </row>
        <row r="20">
          <cell r="D20" t="str">
            <v>*1023360</v>
          </cell>
          <cell r="E20" t="str">
            <v>1023360</v>
          </cell>
          <cell r="F20" t="str">
            <v>BOTW SCE SONGS Decom Unit 2 Consolidated - 5192</v>
          </cell>
          <cell r="G20">
            <v>85981.24</v>
          </cell>
          <cell r="H20">
            <v>31695.69</v>
          </cell>
          <cell r="I20">
            <v>54931.199999999997</v>
          </cell>
          <cell r="J20">
            <v>86626.89</v>
          </cell>
        </row>
        <row r="21">
          <cell r="D21" t="str">
            <v>*1023369</v>
          </cell>
          <cell r="E21" t="str">
            <v>1023369</v>
          </cell>
          <cell r="F21" t="str">
            <v>BOTW SCE SONGS Decom Unit 2 Cnsldtd Misc - 5192</v>
          </cell>
          <cell r="G21">
            <v>-496.46</v>
          </cell>
          <cell r="H21">
            <v>-645.65</v>
          </cell>
          <cell r="J21">
            <v>-645.65</v>
          </cell>
        </row>
        <row r="22">
          <cell r="D22" t="str">
            <v>*1023370</v>
          </cell>
          <cell r="E22" t="str">
            <v>1023370</v>
          </cell>
          <cell r="F22" t="str">
            <v>BOTW SCE SONGS Decom Unit 3 Consolidated - 5218</v>
          </cell>
          <cell r="G22">
            <v>99857.68</v>
          </cell>
          <cell r="H22">
            <v>35682.17</v>
          </cell>
          <cell r="I22">
            <v>65356.37</v>
          </cell>
          <cell r="J22">
            <v>101038.54000000001</v>
          </cell>
        </row>
        <row r="23">
          <cell r="D23" t="str">
            <v>*1023379</v>
          </cell>
          <cell r="E23" t="str">
            <v>1023379</v>
          </cell>
          <cell r="F23" t="str">
            <v>BOTW SCE SONGS Decom Unit 3 Cnsldtd Misc - 5218</v>
          </cell>
          <cell r="G23">
            <v>-767.9</v>
          </cell>
          <cell r="H23">
            <v>-1180.8699999999999</v>
          </cell>
          <cell r="J23">
            <v>-1180.8699999999999</v>
          </cell>
        </row>
        <row r="24">
          <cell r="D24" t="str">
            <v>*DEPOSITS</v>
          </cell>
          <cell r="E24" t="str">
            <v>DEPOSITS</v>
          </cell>
          <cell r="F24" t="str">
            <v>Margin and Collateral Deposits</v>
          </cell>
          <cell r="G24">
            <v>31126546.5</v>
          </cell>
          <cell r="H24">
            <v>28422359.5</v>
          </cell>
          <cell r="I24">
            <v>0</v>
          </cell>
          <cell r="J24">
            <v>28422359.5</v>
          </cell>
        </row>
        <row r="25">
          <cell r="D25" t="str">
            <v>*RECEIV_NET</v>
          </cell>
          <cell r="E25" t="str">
            <v>RECEIV_NET</v>
          </cell>
          <cell r="F25" t="str">
            <v>Receivables (Net)</v>
          </cell>
          <cell r="G25">
            <v>1054410896.58</v>
          </cell>
          <cell r="H25">
            <v>72650466.620000005</v>
          </cell>
          <cell r="I25">
            <v>1192405374.79</v>
          </cell>
          <cell r="J25">
            <v>1265055841.4099998</v>
          </cell>
        </row>
        <row r="26">
          <cell r="D26" t="str">
            <v>*RECEIV</v>
          </cell>
          <cell r="E26" t="str">
            <v>RECEIV</v>
          </cell>
          <cell r="F26" t="str">
            <v>Receivables</v>
          </cell>
          <cell r="G26">
            <v>1106681643.51</v>
          </cell>
          <cell r="H26">
            <v>70932641.030000001</v>
          </cell>
          <cell r="I26">
            <v>1243549861.51</v>
          </cell>
          <cell r="J26">
            <v>1314482502.54</v>
          </cell>
        </row>
        <row r="27">
          <cell r="D27" t="str">
            <v>*CUST_AR</v>
          </cell>
          <cell r="E27" t="str">
            <v>CUST_AR</v>
          </cell>
          <cell r="F27" t="str">
            <v>Customer Accounts Receivable</v>
          </cell>
          <cell r="G27">
            <v>574629199.42999995</v>
          </cell>
          <cell r="H27">
            <v>54659687.189999998</v>
          </cell>
          <cell r="I27">
            <v>584678989.11000001</v>
          </cell>
          <cell r="J27">
            <v>639338676.29999995</v>
          </cell>
        </row>
        <row r="28">
          <cell r="D28" t="str">
            <v>*UNBIL_REV</v>
          </cell>
          <cell r="E28" t="str">
            <v>UNBIL_REV</v>
          </cell>
          <cell r="F28" t="str">
            <v>Accrued Unbilled Revenue</v>
          </cell>
          <cell r="G28">
            <v>341999998.06999999</v>
          </cell>
          <cell r="H28">
            <v>5853000</v>
          </cell>
          <cell r="I28">
            <v>481805998.06999999</v>
          </cell>
          <cell r="J28">
            <v>487658998.06999999</v>
          </cell>
        </row>
        <row r="29">
          <cell r="D29" t="str">
            <v>*OAR_TOTAL</v>
          </cell>
          <cell r="E29" t="str">
            <v>OAR_TOTAL</v>
          </cell>
          <cell r="F29" t="str">
            <v>Other Accounts Receivable</v>
          </cell>
          <cell r="G29">
            <v>190052446.00999999</v>
          </cell>
          <cell r="H29">
            <v>10419953.84</v>
          </cell>
          <cell r="I29">
            <v>177064874.33000001</v>
          </cell>
          <cell r="J29">
            <v>187484828.17000002</v>
          </cell>
        </row>
        <row r="30">
          <cell r="D30" t="str">
            <v>*ACC_PROV_DA</v>
          </cell>
          <cell r="E30" t="str">
            <v>ACC_PROV_DA</v>
          </cell>
          <cell r="F30" t="str">
            <v>Accum Provision for Doubtful Accounts - Trade</v>
          </cell>
          <cell r="G30">
            <v>-52270746.93</v>
          </cell>
          <cell r="H30">
            <v>1717825.59</v>
          </cell>
          <cell r="I30">
            <v>-51144486.719999999</v>
          </cell>
          <cell r="J30">
            <v>-49426661.129999995</v>
          </cell>
        </row>
        <row r="31">
          <cell r="D31" t="str">
            <v>*INVENTORY</v>
          </cell>
          <cell r="E31" t="str">
            <v>INVENTORY</v>
          </cell>
          <cell r="F31" t="str">
            <v>Inventory</v>
          </cell>
          <cell r="G31">
            <v>357866956.05000001</v>
          </cell>
          <cell r="H31">
            <v>81527164.019999996</v>
          </cell>
          <cell r="I31">
            <v>282349081.93000001</v>
          </cell>
          <cell r="J31">
            <v>363876245.94999999</v>
          </cell>
        </row>
        <row r="32">
          <cell r="D32" t="str">
            <v>*TRD_PR_AST</v>
          </cell>
          <cell r="E32" t="str">
            <v>TRD_PR_AST</v>
          </cell>
          <cell r="F32" t="str">
            <v>Derivative Assets - Short-term</v>
          </cell>
          <cell r="G32">
            <v>77263373.329999998</v>
          </cell>
          <cell r="H32">
            <v>-89799719.450000003</v>
          </cell>
          <cell r="I32">
            <v>171010373.68000001</v>
          </cell>
          <cell r="J32">
            <v>81210654.230000004</v>
          </cell>
        </row>
        <row r="33">
          <cell r="D33" t="str">
            <v>*REG_ASSET</v>
          </cell>
          <cell r="E33" t="str">
            <v>REG_ASSET</v>
          </cell>
          <cell r="F33" t="str">
            <v>Regulatory Assets - ST</v>
          </cell>
          <cell r="G33">
            <v>1158420374.6099999</v>
          </cell>
          <cell r="H33">
            <v>-124483738.59999999</v>
          </cell>
          <cell r="I33">
            <v>1133187218.8299999</v>
          </cell>
          <cell r="J33">
            <v>1008703480.2299999</v>
          </cell>
        </row>
        <row r="34">
          <cell r="D34" t="str">
            <v>*INVES_ST</v>
          </cell>
          <cell r="E34" t="str">
            <v>INVES_ST</v>
          </cell>
          <cell r="F34" t="str">
            <v>Short-term Investments</v>
          </cell>
          <cell r="G34">
            <v>14000000</v>
          </cell>
          <cell r="H34">
            <v>-7000000</v>
          </cell>
          <cell r="I34">
            <v>21000000</v>
          </cell>
          <cell r="J34">
            <v>14000000</v>
          </cell>
        </row>
        <row r="35">
          <cell r="D35" t="str">
            <v>*PR_CUR_AST_TOT</v>
          </cell>
          <cell r="E35" t="str">
            <v>PR_CUR_AST_TOT</v>
          </cell>
          <cell r="F35" t="str">
            <v>Prepayments and other current assets</v>
          </cell>
          <cell r="G35">
            <v>806561017.25</v>
          </cell>
          <cell r="H35">
            <v>240986099.00999999</v>
          </cell>
          <cell r="I35">
            <v>504001542.08999997</v>
          </cell>
          <cell r="J35">
            <v>744987641.0999999</v>
          </cell>
        </row>
        <row r="36">
          <cell r="D36" t="str">
            <v>*MISC_CUR_AST</v>
          </cell>
          <cell r="E36" t="str">
            <v>MISC_CUR_AST</v>
          </cell>
          <cell r="F36" t="str">
            <v>Miscellaneous current and accrued assets</v>
          </cell>
          <cell r="G36">
            <v>200742808.28</v>
          </cell>
          <cell r="H36">
            <v>-150955537.63</v>
          </cell>
          <cell r="I36">
            <v>359647596.81</v>
          </cell>
          <cell r="J36">
            <v>208692059.18000001</v>
          </cell>
        </row>
        <row r="37">
          <cell r="D37" t="str">
            <v>*B108700</v>
          </cell>
          <cell r="E37" t="str">
            <v>B108700</v>
          </cell>
          <cell r="F37" t="str">
            <v>Miscellaneous current and accrued assets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 t="str">
            <v>*1171030</v>
          </cell>
          <cell r="E38" t="str">
            <v>1171030</v>
          </cell>
          <cell r="F38" t="str">
            <v>Renewable Energy Credits Inventory</v>
          </cell>
          <cell r="G38">
            <v>9137642.9499999993</v>
          </cell>
          <cell r="H38">
            <v>-256380.05</v>
          </cell>
          <cell r="I38">
            <v>9394023</v>
          </cell>
          <cell r="J38">
            <v>9137642.9499999993</v>
          </cell>
        </row>
        <row r="39">
          <cell r="D39" t="str">
            <v>*1181010</v>
          </cell>
          <cell r="E39" t="str">
            <v>1181010</v>
          </cell>
          <cell r="F39" t="str">
            <v>Miscellaneous Current Assets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 t="str">
            <v>*1181040</v>
          </cell>
          <cell r="E40" t="str">
            <v>1181040</v>
          </cell>
          <cell r="F40" t="str">
            <v>Current Portion of Reclaim Trading Credits (RTC)</v>
          </cell>
          <cell r="G40">
            <v>254688.44</v>
          </cell>
          <cell r="H40">
            <v>470785.71</v>
          </cell>
          <cell r="I40">
            <v>1061892.42</v>
          </cell>
          <cell r="J40">
            <v>1532678.13</v>
          </cell>
        </row>
        <row r="41">
          <cell r="D41" t="str">
            <v>*1181045</v>
          </cell>
          <cell r="E41" t="str">
            <v>1181045</v>
          </cell>
          <cell r="F41" t="str">
            <v>GHG Allowance Inventory</v>
          </cell>
          <cell r="G41">
            <v>60716354.329999998</v>
          </cell>
          <cell r="H41">
            <v>12168021.92</v>
          </cell>
          <cell r="I41">
            <v>37593269.43</v>
          </cell>
          <cell r="J41">
            <v>49761291.350000001</v>
          </cell>
        </row>
        <row r="42">
          <cell r="D42" t="str">
            <v>*1181050</v>
          </cell>
          <cell r="E42" t="str">
            <v>1181050</v>
          </cell>
          <cell r="F42" t="str">
            <v>Prepaid IncomeTaxes - Acct 2512020</v>
          </cell>
          <cell r="G42">
            <v>130630654.78</v>
          </cell>
          <cell r="H42">
            <v>-163343734.06</v>
          </cell>
          <cell r="I42">
            <v>311593919.76999998</v>
          </cell>
          <cell r="J42">
            <v>148250185.70999998</v>
          </cell>
        </row>
        <row r="43">
          <cell r="D43" t="str">
            <v>*1181065</v>
          </cell>
          <cell r="E43" t="str">
            <v>1181065</v>
          </cell>
          <cell r="F43" t="str">
            <v>FIN 48 Presentation</v>
          </cell>
          <cell r="G43">
            <v>0</v>
          </cell>
          <cell r="I43">
            <v>0</v>
          </cell>
          <cell r="J43">
            <v>0</v>
          </cell>
        </row>
        <row r="44">
          <cell r="D44" t="str">
            <v>*1181066</v>
          </cell>
          <cell r="E44" t="str">
            <v>1181066</v>
          </cell>
          <cell r="F44" t="str">
            <v>income Tax Reserve - FERC Reporting</v>
          </cell>
          <cell r="G44">
            <v>0</v>
          </cell>
          <cell r="I44">
            <v>0</v>
          </cell>
          <cell r="J44">
            <v>0</v>
          </cell>
        </row>
        <row r="45">
          <cell r="D45" t="str">
            <v>*1181070</v>
          </cell>
          <cell r="E45" t="str">
            <v>1181070</v>
          </cell>
          <cell r="F45" t="str">
            <v>Suspense - Catalina Fuel</v>
          </cell>
          <cell r="G45">
            <v>35.340000000000003</v>
          </cell>
          <cell r="H45">
            <v>-955.7</v>
          </cell>
          <cell r="I45">
            <v>991.04</v>
          </cell>
          <cell r="J45">
            <v>35.339999999999918</v>
          </cell>
        </row>
        <row r="46">
          <cell r="D46" t="str">
            <v>*1181075</v>
          </cell>
          <cell r="E46" t="str">
            <v>1181075</v>
          </cell>
          <cell r="F46" t="str">
            <v>Suspense - Labor Error</v>
          </cell>
          <cell r="G46">
            <v>2798.31</v>
          </cell>
          <cell r="H46">
            <v>-48.41</v>
          </cell>
          <cell r="I46">
            <v>2867.72</v>
          </cell>
          <cell r="J46">
            <v>2819.31</v>
          </cell>
        </row>
        <row r="47">
          <cell r="D47" t="str">
            <v>*1181085</v>
          </cell>
          <cell r="E47" t="str">
            <v>1181085</v>
          </cell>
          <cell r="F47" t="str">
            <v>On-Bill Finance Loan Payment (2010-2012)</v>
          </cell>
          <cell r="G47">
            <v>0</v>
          </cell>
          <cell r="H47">
            <v>7407.09</v>
          </cell>
          <cell r="I47">
            <v>-0.7</v>
          </cell>
          <cell r="J47">
            <v>7406.39</v>
          </cell>
        </row>
        <row r="48">
          <cell r="D48" t="str">
            <v>*1181100</v>
          </cell>
          <cell r="E48" t="str">
            <v>1181100</v>
          </cell>
          <cell r="F48" t="str">
            <v>Deferred Debits-ISGD DOE Billing</v>
          </cell>
          <cell r="G48">
            <v>634.13</v>
          </cell>
          <cell r="H48">
            <v>-634.13</v>
          </cell>
          <cell r="I48">
            <v>634.13</v>
          </cell>
          <cell r="J48">
            <v>0</v>
          </cell>
        </row>
        <row r="49">
          <cell r="D49" t="str">
            <v>*WILDFIRE_INS_FUND</v>
          </cell>
          <cell r="E49" t="str">
            <v>WILDFIRE_INS_FUND</v>
          </cell>
          <cell r="F49" t="str">
            <v>Wildfire Insurance Fund</v>
          </cell>
          <cell r="G49">
            <v>323101189.61000001</v>
          </cell>
          <cell r="H49">
            <v>323101189.61000001</v>
          </cell>
          <cell r="J49">
            <v>323101189.61000001</v>
          </cell>
        </row>
        <row r="50">
          <cell r="D50" t="str">
            <v>*1181950</v>
          </cell>
          <cell r="E50" t="str">
            <v>1181950</v>
          </cell>
          <cell r="F50" t="str">
            <v>Wildfire Insurance Fund Contributions</v>
          </cell>
          <cell r="G50">
            <v>323101189.61000001</v>
          </cell>
          <cell r="H50">
            <v>323101189.61000001</v>
          </cell>
          <cell r="J50">
            <v>323101189.61000001</v>
          </cell>
        </row>
        <row r="51">
          <cell r="D51" t="str">
            <v>*PR_PD_EXP</v>
          </cell>
          <cell r="E51" t="str">
            <v>PR_PD_EXP</v>
          </cell>
          <cell r="F51" t="str">
            <v>Prepaid Expenses-ST</v>
          </cell>
          <cell r="G51">
            <v>282717019.36000001</v>
          </cell>
          <cell r="H51">
            <v>68840447.030000001</v>
          </cell>
          <cell r="I51">
            <v>144353945.28</v>
          </cell>
          <cell r="J51">
            <v>213194392.31</v>
          </cell>
        </row>
        <row r="52">
          <cell r="D52" t="str">
            <v>*ADIT_ST_TOTAL</v>
          </cell>
          <cell r="E52" t="str">
            <v>ADIT_ST_TOTAL</v>
          </cell>
          <cell r="F52" t="str">
            <v>ADIT ST Total</v>
          </cell>
          <cell r="G52">
            <v>-0.35</v>
          </cell>
          <cell r="I52">
            <v>-0.35</v>
          </cell>
          <cell r="J52">
            <v>-0.35</v>
          </cell>
        </row>
        <row r="53">
          <cell r="D53" t="str">
            <v>*INV_OTHER</v>
          </cell>
          <cell r="E53" t="str">
            <v>INV_OTHER</v>
          </cell>
          <cell r="F53" t="str">
            <v>Investments and Other Assets</v>
          </cell>
          <cell r="G53">
            <v>4589048416.8100004</v>
          </cell>
          <cell r="H53">
            <v>442902251.63</v>
          </cell>
          <cell r="I53">
            <v>4165227051.0799999</v>
          </cell>
          <cell r="J53">
            <v>4608129302.71</v>
          </cell>
        </row>
        <row r="54">
          <cell r="D54" t="str">
            <v>*INVEST</v>
          </cell>
          <cell r="E54" t="str">
            <v>INVEST</v>
          </cell>
          <cell r="F54" t="str">
            <v>Investments</v>
          </cell>
          <cell r="G54">
            <v>38032608.140000001</v>
          </cell>
          <cell r="H54">
            <v>1010700.86</v>
          </cell>
          <cell r="I54">
            <v>45404497.170000002</v>
          </cell>
          <cell r="J54">
            <v>46415198.030000001</v>
          </cell>
        </row>
        <row r="55">
          <cell r="D55" t="str">
            <v>*INVCONS</v>
          </cell>
          <cell r="E55" t="str">
            <v>INVCONS</v>
          </cell>
          <cell r="F55" t="str">
            <v>Investments in Consolidated Subsidiaries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 t="str">
            <v>*INV_UNCONS</v>
          </cell>
          <cell r="E56" t="str">
            <v>INV_UNCONS</v>
          </cell>
          <cell r="F56" t="str">
            <v>Investments in Unconsolidated Subsidiaries</v>
          </cell>
          <cell r="G56">
            <v>50000</v>
          </cell>
          <cell r="I56">
            <v>50000</v>
          </cell>
          <cell r="J56">
            <v>50000</v>
          </cell>
        </row>
        <row r="57">
          <cell r="D57" t="str">
            <v>*EQ_INV</v>
          </cell>
          <cell r="E57" t="str">
            <v>EQ_INV</v>
          </cell>
          <cell r="F57" t="str">
            <v>Equity Investments</v>
          </cell>
          <cell r="G57">
            <v>50000</v>
          </cell>
          <cell r="I57">
            <v>50000</v>
          </cell>
          <cell r="J57">
            <v>50000</v>
          </cell>
        </row>
        <row r="58">
          <cell r="D58" t="str">
            <v>*1330010</v>
          </cell>
          <cell r="E58" t="str">
            <v>1330010</v>
          </cell>
          <cell r="F58" t="str">
            <v>Equity Investment - Contributions</v>
          </cell>
          <cell r="G58">
            <v>50000</v>
          </cell>
          <cell r="I58">
            <v>50000</v>
          </cell>
          <cell r="J58">
            <v>50000</v>
          </cell>
        </row>
        <row r="59">
          <cell r="D59" t="str">
            <v>*SPL_FUNDS_OTH</v>
          </cell>
          <cell r="E59" t="str">
            <v>SPL_FUNDS_OTH</v>
          </cell>
          <cell r="F59" t="str">
            <v>Special Funds and Other Investments</v>
          </cell>
          <cell r="G59">
            <v>37982608.140000001</v>
          </cell>
          <cell r="H59">
            <v>1010700.86</v>
          </cell>
          <cell r="I59">
            <v>45354497.170000002</v>
          </cell>
          <cell r="J59">
            <v>46365198.030000001</v>
          </cell>
        </row>
        <row r="60">
          <cell r="D60" t="str">
            <v>*NUC_DEC</v>
          </cell>
          <cell r="E60" t="str">
            <v>NUC_DEC</v>
          </cell>
          <cell r="F60" t="str">
            <v>Nuclear Decommissioning Trusts</v>
          </cell>
          <cell r="G60">
            <v>4551015808.6700001</v>
          </cell>
          <cell r="H60">
            <v>441891550.76999998</v>
          </cell>
          <cell r="I60">
            <v>4119822553.9099998</v>
          </cell>
          <cell r="J60">
            <v>4561714104.6800003</v>
          </cell>
        </row>
        <row r="61">
          <cell r="D61" t="str">
            <v>*UTIL_PLANT</v>
          </cell>
          <cell r="E61" t="str">
            <v>UTIL_PLANT</v>
          </cell>
          <cell r="F61" t="str">
            <v>Utility Plant</v>
          </cell>
          <cell r="G61">
            <v>43747150967.349998</v>
          </cell>
          <cell r="H61">
            <v>2928179598.3000002</v>
          </cell>
          <cell r="I61">
            <v>41269467070.470001</v>
          </cell>
          <cell r="J61">
            <v>44197646668.770004</v>
          </cell>
        </row>
        <row r="62">
          <cell r="D62" t="str">
            <v>*ELECT_PIS</v>
          </cell>
          <cell r="E62" t="str">
            <v>ELECT_PIS</v>
          </cell>
          <cell r="F62" t="str">
            <v>Utility Plant, at Original cost</v>
          </cell>
          <cell r="G62">
            <v>49178939355.669998</v>
          </cell>
          <cell r="H62">
            <v>3073753449.9200001</v>
          </cell>
          <cell r="I62">
            <v>46822166253.650002</v>
          </cell>
          <cell r="J62">
            <v>49895919703.57</v>
          </cell>
        </row>
        <row r="63">
          <cell r="D63" t="str">
            <v>*PIS_TOT</v>
          </cell>
          <cell r="E63" t="str">
            <v>PIS_TOT</v>
          </cell>
          <cell r="F63" t="str">
            <v>Plant in Service</v>
          </cell>
          <cell r="G63">
            <v>45401150228.93</v>
          </cell>
          <cell r="H63">
            <v>2770308382.5100002</v>
          </cell>
          <cell r="I63">
            <v>42919698247.449997</v>
          </cell>
          <cell r="J63">
            <v>45690006629.959999</v>
          </cell>
        </row>
        <row r="64">
          <cell r="D64" t="str">
            <v>*PHFFU</v>
          </cell>
          <cell r="E64" t="str">
            <v>PHFFU</v>
          </cell>
          <cell r="F64" t="str">
            <v>Prop Held Future Use</v>
          </cell>
          <cell r="G64">
            <v>30786583.870000001</v>
          </cell>
          <cell r="H64">
            <v>-3.5</v>
          </cell>
          <cell r="I64">
            <v>30786587.370000001</v>
          </cell>
          <cell r="J64">
            <v>30786583.870000001</v>
          </cell>
        </row>
        <row r="65">
          <cell r="D65" t="str">
            <v>*CCNC</v>
          </cell>
          <cell r="E65" t="str">
            <v>CCNC</v>
          </cell>
          <cell r="F65" t="str">
            <v>Comp. Const. Not Classified</v>
          </cell>
          <cell r="G65">
            <v>3747002542.8699999</v>
          </cell>
          <cell r="H65">
            <v>303445070.91000003</v>
          </cell>
          <cell r="I65">
            <v>3871681418.8299999</v>
          </cell>
          <cell r="J65">
            <v>4175126489.7399998</v>
          </cell>
        </row>
        <row r="66">
          <cell r="D66" t="str">
            <v>*AC_DEPR</v>
          </cell>
          <cell r="E66" t="str">
            <v>AC_DEPR</v>
          </cell>
          <cell r="F66" t="str">
            <v>Accum Prov for Depreciation</v>
          </cell>
          <cell r="G66">
            <v>-9953266291.7800007</v>
          </cell>
          <cell r="H66">
            <v>-391684079.63999999</v>
          </cell>
          <cell r="I66">
            <v>-9566395073.3500004</v>
          </cell>
          <cell r="J66">
            <v>-9958079152.9899998</v>
          </cell>
        </row>
        <row r="67">
          <cell r="D67" t="str">
            <v>*CWIP_TOTAL</v>
          </cell>
          <cell r="E67" t="str">
            <v>CWIP_TOTAL</v>
          </cell>
          <cell r="F67" t="str">
            <v>CWIP Total</v>
          </cell>
          <cell r="G67">
            <v>4392572275.6099997</v>
          </cell>
          <cell r="H67">
            <v>248323300.66999999</v>
          </cell>
          <cell r="I67">
            <v>3882962827.52</v>
          </cell>
          <cell r="J67">
            <v>4131286128.1900001</v>
          </cell>
        </row>
        <row r="68">
          <cell r="D68" t="str">
            <v>*NUC_FUEL</v>
          </cell>
          <cell r="E68" t="str">
            <v>NUC_FUEL</v>
          </cell>
          <cell r="F68" t="str">
            <v>Nuclear Fuel, at Amortized Cost</v>
          </cell>
          <cell r="G68">
            <v>128905627.84999999</v>
          </cell>
          <cell r="H68">
            <v>-2213072.65</v>
          </cell>
          <cell r="I68">
            <v>130733062.65000001</v>
          </cell>
          <cell r="J68">
            <v>128519990</v>
          </cell>
        </row>
        <row r="69">
          <cell r="D69" t="str">
            <v>*NU_PROP_NET</v>
          </cell>
          <cell r="E69" t="str">
            <v>NU_PROP_NET</v>
          </cell>
          <cell r="F69" t="str">
            <v>NonUtility Property - Net</v>
          </cell>
          <cell r="G69">
            <v>82551916.180000007</v>
          </cell>
          <cell r="H69">
            <v>8475504.1500000004</v>
          </cell>
          <cell r="I69">
            <v>74578962.540000007</v>
          </cell>
          <cell r="J69">
            <v>83054466.690000013</v>
          </cell>
        </row>
        <row r="70">
          <cell r="D70" t="str">
            <v>*NU_PROP</v>
          </cell>
          <cell r="E70" t="str">
            <v>NU_PROP</v>
          </cell>
          <cell r="F70" t="str">
            <v>NonUtility Property</v>
          </cell>
          <cell r="G70">
            <v>161962352.56999999</v>
          </cell>
          <cell r="H70">
            <v>11297693.369999999</v>
          </cell>
          <cell r="I70">
            <v>151662536.52000001</v>
          </cell>
          <cell r="J70">
            <v>162960229.89000002</v>
          </cell>
        </row>
        <row r="71">
          <cell r="D71" t="str">
            <v>*NU_AD</v>
          </cell>
          <cell r="E71" t="str">
            <v>NU_AD</v>
          </cell>
          <cell r="F71" t="str">
            <v>Accum Depr - Non Utility Property</v>
          </cell>
          <cell r="G71">
            <v>-79410436.390000001</v>
          </cell>
          <cell r="H71">
            <v>-2822189.22</v>
          </cell>
          <cell r="I71">
            <v>-77083573.980000004</v>
          </cell>
          <cell r="J71">
            <v>-79905763.200000003</v>
          </cell>
        </row>
        <row r="72">
          <cell r="D72" t="str">
            <v>*LT_ASSETS</v>
          </cell>
          <cell r="E72" t="str">
            <v>LT_ASSETS</v>
          </cell>
          <cell r="F72" t="str">
            <v>Long Term Assets</v>
          </cell>
          <cell r="G72">
            <v>11729238517.110001</v>
          </cell>
          <cell r="H72">
            <v>4114957619.1900001</v>
          </cell>
          <cell r="I72">
            <v>7739366365.9099998</v>
          </cell>
          <cell r="J72">
            <v>11854323985.1</v>
          </cell>
        </row>
        <row r="73">
          <cell r="D73" t="str">
            <v>*REG_ASSET_LT_TOT</v>
          </cell>
          <cell r="E73" t="str">
            <v>REG_ASSET_LT_TOT</v>
          </cell>
          <cell r="F73" t="str">
            <v>Regulatory Assets -LT Total</v>
          </cell>
          <cell r="G73">
            <v>5874940207.1999998</v>
          </cell>
          <cell r="H73">
            <v>707771307.77999997</v>
          </cell>
          <cell r="I73">
            <v>5380390705.2700005</v>
          </cell>
          <cell r="J73">
            <v>6088162013.0500002</v>
          </cell>
        </row>
        <row r="74">
          <cell r="D74" t="str">
            <v>*UNAM_DEBT_EXP</v>
          </cell>
          <cell r="E74" t="str">
            <v>UNAM_DEBT_EXP</v>
          </cell>
          <cell r="F74" t="str">
            <v>Unamortized Debt Expense</v>
          </cell>
          <cell r="G74">
            <v>6319533.4800000004</v>
          </cell>
          <cell r="H74">
            <v>-1674206.57</v>
          </cell>
          <cell r="I74">
            <v>7716279.7300000004</v>
          </cell>
          <cell r="J74">
            <v>6042073.1600000001</v>
          </cell>
        </row>
        <row r="75">
          <cell r="D75" t="str">
            <v>*ROU ASSET</v>
          </cell>
          <cell r="E75" t="str">
            <v>ROU ASSET</v>
          </cell>
          <cell r="F75" t="str">
            <v>ROU Assets</v>
          </cell>
          <cell r="G75">
            <v>688084366.26999998</v>
          </cell>
          <cell r="H75">
            <v>689337831.01999998</v>
          </cell>
          <cell r="J75">
            <v>689337831.01999998</v>
          </cell>
        </row>
        <row r="76">
          <cell r="D76" t="str">
            <v>*1185990</v>
          </cell>
          <cell r="E76" t="str">
            <v>1185990</v>
          </cell>
          <cell r="F76" t="str">
            <v>Right-of-Use Asset Non-EP</v>
          </cell>
          <cell r="G76">
            <v>186118477.96000001</v>
          </cell>
          <cell r="H76">
            <v>195043833.09</v>
          </cell>
          <cell r="J76">
            <v>195043833.09</v>
          </cell>
        </row>
        <row r="77">
          <cell r="D77" t="str">
            <v>*1185991</v>
          </cell>
          <cell r="E77" t="str">
            <v>1185991</v>
          </cell>
          <cell r="F77" t="str">
            <v>Right-of-Use Asset - Contra Non-EP</v>
          </cell>
          <cell r="G77">
            <v>-32163413.57</v>
          </cell>
          <cell r="H77">
            <v>-34805841.729999997</v>
          </cell>
          <cell r="J77">
            <v>-34805841.729999997</v>
          </cell>
        </row>
        <row r="78">
          <cell r="D78" t="str">
            <v>*1185995</v>
          </cell>
          <cell r="E78" t="str">
            <v>1185995</v>
          </cell>
          <cell r="F78" t="str">
            <v>Right-of-Use Asset EP</v>
          </cell>
          <cell r="G78">
            <v>599595087.24000001</v>
          </cell>
          <cell r="H78">
            <v>595363263.51999998</v>
          </cell>
          <cell r="J78">
            <v>595363263.51999998</v>
          </cell>
        </row>
        <row r="79">
          <cell r="D79" t="str">
            <v>*1185996</v>
          </cell>
          <cell r="E79" t="str">
            <v>1185996</v>
          </cell>
          <cell r="F79" t="str">
            <v>Right-of-Use Asset - Contra EP</v>
          </cell>
          <cell r="G79">
            <v>-65465785.359999999</v>
          </cell>
          <cell r="H79">
            <v>-66263423.859999999</v>
          </cell>
          <cell r="J79">
            <v>-66263423.859999999</v>
          </cell>
        </row>
        <row r="80">
          <cell r="D80" t="str">
            <v>*OTH_DEF_CHGS</v>
          </cell>
          <cell r="E80" t="str">
            <v>OTH_DEF_CHGS</v>
          </cell>
          <cell r="F80" t="str">
            <v>Other deferred charges</v>
          </cell>
          <cell r="G80">
            <v>5148878749.0200005</v>
          </cell>
          <cell r="H80">
            <v>2715064444.4899998</v>
          </cell>
          <cell r="I80">
            <v>2349511163.6999998</v>
          </cell>
          <cell r="J80">
            <v>5064575608.1899996</v>
          </cell>
        </row>
        <row r="81">
          <cell r="D81" t="str">
            <v>*RCASH</v>
          </cell>
          <cell r="E81" t="str">
            <v>RCASH</v>
          </cell>
          <cell r="F81" t="str">
            <v>Restricted Cash - LT</v>
          </cell>
          <cell r="G81">
            <v>0</v>
          </cell>
          <cell r="I81">
            <v>0</v>
          </cell>
          <cell r="J81">
            <v>0</v>
          </cell>
        </row>
        <row r="82">
          <cell r="D82" t="str">
            <v>*WILDFIRE_INS_FUND_LT</v>
          </cell>
          <cell r="E82" t="str">
            <v>WILDFIRE_INS_FUND_LT</v>
          </cell>
          <cell r="F82" t="str">
            <v>Wildfire Insurance Fund-LT</v>
          </cell>
          <cell r="G82">
            <v>2794678441.9899998</v>
          </cell>
          <cell r="H82">
            <v>2767255002.9400001</v>
          </cell>
          <cell r="J82">
            <v>2767255002.9400001</v>
          </cell>
        </row>
        <row r="83">
          <cell r="D83" t="str">
            <v>*OTH_LT_ASST</v>
          </cell>
          <cell r="E83" t="str">
            <v>OTH_LT_ASST</v>
          </cell>
          <cell r="F83" t="str">
            <v>Other Long-Term Assets</v>
          </cell>
          <cell r="G83">
            <v>2354200307.0300002</v>
          </cell>
          <cell r="H83">
            <v>-52190558.450000003</v>
          </cell>
          <cell r="I83">
            <v>2349511163.6999998</v>
          </cell>
          <cell r="J83">
            <v>2297320605.25</v>
          </cell>
        </row>
        <row r="84">
          <cell r="D84" t="str">
            <v>*B108504</v>
          </cell>
          <cell r="E84" t="str">
            <v>B108504</v>
          </cell>
          <cell r="F84" t="str">
            <v>Other Long-Term Assets</v>
          </cell>
          <cell r="G84">
            <v>0</v>
          </cell>
          <cell r="I84">
            <v>0</v>
          </cell>
          <cell r="J84">
            <v>0</v>
          </cell>
        </row>
        <row r="85">
          <cell r="D85" t="str">
            <v>*1155005</v>
          </cell>
          <cell r="E85" t="str">
            <v>1155005</v>
          </cell>
          <cell r="F85" t="str">
            <v>On-Bill Financing (2010-2012) - L/T Deferred A/R.</v>
          </cell>
          <cell r="G85">
            <v>775167.52</v>
          </cell>
          <cell r="H85">
            <v>-412754.12</v>
          </cell>
          <cell r="I85">
            <v>1088784.47</v>
          </cell>
          <cell r="J85">
            <v>676030.35</v>
          </cell>
        </row>
        <row r="86">
          <cell r="D86" t="str">
            <v>*1155006</v>
          </cell>
          <cell r="E86" t="str">
            <v>1155006</v>
          </cell>
          <cell r="F86" t="str">
            <v>On-Bill Financing (2013-2014) - L/T Deferred A/R.</v>
          </cell>
          <cell r="G86">
            <v>20313967.039999999</v>
          </cell>
          <cell r="H86">
            <v>1950488.53</v>
          </cell>
          <cell r="I86">
            <v>20055170.969999999</v>
          </cell>
          <cell r="J86">
            <v>22005659.5</v>
          </cell>
        </row>
        <row r="87">
          <cell r="D87" t="str">
            <v>*1155025</v>
          </cell>
          <cell r="E87" t="str">
            <v>1155025</v>
          </cell>
          <cell r="F87" t="str">
            <v>Long Term Accounts Receivable - Non-Recon</v>
          </cell>
          <cell r="G87">
            <v>57370308.5</v>
          </cell>
          <cell r="H87">
            <v>7663200.5999999996</v>
          </cell>
          <cell r="I87">
            <v>48087261.100000001</v>
          </cell>
          <cell r="J87">
            <v>55750461.700000003</v>
          </cell>
        </row>
        <row r="88">
          <cell r="D88" t="str">
            <v>*1155031</v>
          </cell>
          <cell r="E88" t="str">
            <v>1155031</v>
          </cell>
          <cell r="F88" t="str">
            <v>Long-Term Accounts Receivable - Energy Procurement</v>
          </cell>
          <cell r="G88">
            <v>0</v>
          </cell>
          <cell r="H88">
            <v>-285422.61</v>
          </cell>
          <cell r="I88">
            <v>285422.61</v>
          </cell>
          <cell r="J88">
            <v>0</v>
          </cell>
        </row>
        <row r="89">
          <cell r="D89" t="str">
            <v>*1155032</v>
          </cell>
          <cell r="E89" t="str">
            <v>1155032</v>
          </cell>
          <cell r="F89" t="str">
            <v>LT A/R - Energy Settlements</v>
          </cell>
          <cell r="G89">
            <v>3480844.05</v>
          </cell>
          <cell r="I89">
            <v>3480844.05</v>
          </cell>
          <cell r="J89">
            <v>3480844.05</v>
          </cell>
        </row>
        <row r="90">
          <cell r="D90" t="str">
            <v>*1155050</v>
          </cell>
          <cell r="E90" t="str">
            <v>1155050</v>
          </cell>
          <cell r="F90" t="str">
            <v>T&amp;D AR Settlement</v>
          </cell>
          <cell r="G90">
            <v>344898.88</v>
          </cell>
          <cell r="H90">
            <v>-517348.32</v>
          </cell>
          <cell r="I90">
            <v>776022.48</v>
          </cell>
          <cell r="J90">
            <v>258674.15999999997</v>
          </cell>
        </row>
        <row r="91">
          <cell r="D91" t="str">
            <v>*1155061</v>
          </cell>
          <cell r="E91" t="str">
            <v>1155061</v>
          </cell>
          <cell r="F91" t="str">
            <v>EEFPBA Finance Programs Receivable</v>
          </cell>
          <cell r="G91">
            <v>600000</v>
          </cell>
          <cell r="H91">
            <v>600000</v>
          </cell>
          <cell r="J91">
            <v>600000</v>
          </cell>
        </row>
        <row r="92">
          <cell r="D92" t="str">
            <v>*1155065</v>
          </cell>
          <cell r="E92" t="str">
            <v>1155065</v>
          </cell>
          <cell r="F92" t="str">
            <v>Wildfire-related Insurance Receivable</v>
          </cell>
          <cell r="G92">
            <v>1000000000</v>
          </cell>
          <cell r="H92">
            <v>-87500000</v>
          </cell>
          <cell r="I92">
            <v>1000000000</v>
          </cell>
          <cell r="J92">
            <v>912500000</v>
          </cell>
        </row>
        <row r="93">
          <cell r="D93" t="str">
            <v>*1155070</v>
          </cell>
          <cell r="E93" t="str">
            <v>1155070</v>
          </cell>
          <cell r="F93" t="str">
            <v>Wildfire-related Insurance Receivable - IC</v>
          </cell>
          <cell r="G93">
            <v>1000000000</v>
          </cell>
          <cell r="H93">
            <v>-197408144.00999999</v>
          </cell>
          <cell r="I93">
            <v>1000000000</v>
          </cell>
          <cell r="J93">
            <v>802591855.99000001</v>
          </cell>
        </row>
        <row r="94">
          <cell r="D94" t="str">
            <v>*1165010</v>
          </cell>
          <cell r="E94" t="str">
            <v>1165010</v>
          </cell>
          <cell r="F94" t="str">
            <v>Prepaid Software License Expense-LT</v>
          </cell>
          <cell r="G94">
            <v>2534675.5099999998</v>
          </cell>
          <cell r="H94">
            <v>-2932235.22</v>
          </cell>
          <cell r="I94">
            <v>5202877.08</v>
          </cell>
          <cell r="J94">
            <v>2270641.86</v>
          </cell>
        </row>
        <row r="95">
          <cell r="D95" t="str">
            <v>*1165020</v>
          </cell>
          <cell r="E95" t="str">
            <v>1165020</v>
          </cell>
          <cell r="F95" t="str">
            <v>Prepaid insurance LT</v>
          </cell>
          <cell r="G95">
            <v>0</v>
          </cell>
          <cell r="H95">
            <v>0</v>
          </cell>
          <cell r="J95">
            <v>0</v>
          </cell>
        </row>
        <row r="96">
          <cell r="D96" t="str">
            <v>*1165025</v>
          </cell>
          <cell r="E96" t="str">
            <v>1165025</v>
          </cell>
          <cell r="F96" t="str">
            <v>Prepaid insurance LT - IC</v>
          </cell>
          <cell r="G96">
            <v>0</v>
          </cell>
          <cell r="H96">
            <v>0</v>
          </cell>
          <cell r="J96">
            <v>0</v>
          </cell>
        </row>
        <row r="97">
          <cell r="D97" t="str">
            <v>*1185010</v>
          </cell>
          <cell r="E97" t="str">
            <v>1185010</v>
          </cell>
          <cell r="F97" t="str">
            <v>Other Assets - LT</v>
          </cell>
          <cell r="G97">
            <v>17328119.710000001</v>
          </cell>
          <cell r="H97">
            <v>826597.84</v>
          </cell>
          <cell r="I97">
            <v>16501521.869999999</v>
          </cell>
          <cell r="J97">
            <v>17328119.710000001</v>
          </cell>
        </row>
        <row r="98">
          <cell r="D98" t="str">
            <v>*1185020</v>
          </cell>
          <cell r="E98" t="str">
            <v>1185020</v>
          </cell>
          <cell r="F98" t="str">
            <v>Temporary Facilities</v>
          </cell>
          <cell r="G98">
            <v>74538.05</v>
          </cell>
          <cell r="H98">
            <v>-2973.02</v>
          </cell>
          <cell r="I98">
            <v>74538.05</v>
          </cell>
          <cell r="J98">
            <v>71565.03</v>
          </cell>
        </row>
        <row r="99">
          <cell r="D99" t="str">
            <v>*1185025</v>
          </cell>
          <cell r="E99" t="str">
            <v>1185025</v>
          </cell>
          <cell r="F99" t="str">
            <v>Other Work in Progress</v>
          </cell>
          <cell r="G99">
            <v>50273986.350000001</v>
          </cell>
          <cell r="H99">
            <v>-10426318.65</v>
          </cell>
          <cell r="I99">
            <v>61157502.869999997</v>
          </cell>
          <cell r="J99">
            <v>50731184.219999999</v>
          </cell>
        </row>
        <row r="100">
          <cell r="D100" t="str">
            <v>*1185027</v>
          </cell>
          <cell r="E100" t="str">
            <v>1185027</v>
          </cell>
          <cell r="F100" t="str">
            <v>Other Work in Progress - ECS Deferred Expense</v>
          </cell>
          <cell r="G100">
            <v>12671056.02</v>
          </cell>
          <cell r="H100">
            <v>3787184.12</v>
          </cell>
          <cell r="I100">
            <v>9299984.4399999995</v>
          </cell>
          <cell r="J100">
            <v>13087168.559999999</v>
          </cell>
        </row>
        <row r="101">
          <cell r="D101" t="str">
            <v>*1185030</v>
          </cell>
          <cell r="E101" t="str">
            <v>1185030</v>
          </cell>
          <cell r="F101" t="str">
            <v>Preliminary Engineering Costs</v>
          </cell>
          <cell r="G101">
            <v>2196938.64</v>
          </cell>
          <cell r="H101">
            <v>-25633.61</v>
          </cell>
          <cell r="I101">
            <v>2492147.73</v>
          </cell>
          <cell r="J101">
            <v>2466514.12</v>
          </cell>
        </row>
        <row r="102">
          <cell r="D102" t="str">
            <v>*1185040</v>
          </cell>
          <cell r="E102" t="str">
            <v>1185040</v>
          </cell>
          <cell r="F102" t="str">
            <v>LT Portion of Reclaim Trading Credits (RTC)</v>
          </cell>
          <cell r="G102">
            <v>3975182.36</v>
          </cell>
          <cell r="H102">
            <v>-535533.75</v>
          </cell>
          <cell r="I102">
            <v>3975182.36</v>
          </cell>
          <cell r="J102">
            <v>3439648.61</v>
          </cell>
        </row>
        <row r="103">
          <cell r="D103" t="str">
            <v>*1185050</v>
          </cell>
          <cell r="E103" t="str">
            <v>1185050</v>
          </cell>
          <cell r="F103" t="str">
            <v>Miscellaneous Deferred Debits</v>
          </cell>
          <cell r="G103">
            <v>923277.3</v>
          </cell>
          <cell r="H103">
            <v>-675705.68</v>
          </cell>
          <cell r="I103">
            <v>1238435.5900000001</v>
          </cell>
          <cell r="J103">
            <v>562729.91</v>
          </cell>
        </row>
        <row r="104">
          <cell r="D104" t="str">
            <v>*1185055</v>
          </cell>
          <cell r="E104" t="str">
            <v>1185055</v>
          </cell>
          <cell r="F104" t="str">
            <v>CSBU Design &amp; Engineering Deferred Expense</v>
          </cell>
          <cell r="G104">
            <v>140.13</v>
          </cell>
          <cell r="I104">
            <v>140.13</v>
          </cell>
          <cell r="J104">
            <v>140.13</v>
          </cell>
        </row>
        <row r="105">
          <cell r="D105" t="str">
            <v>*1185060</v>
          </cell>
          <cell r="E105" t="str">
            <v>1185060</v>
          </cell>
          <cell r="F105" t="str">
            <v>CSBU DWR Administration Fees Deferred Expense</v>
          </cell>
          <cell r="G105">
            <v>597.24</v>
          </cell>
          <cell r="H105">
            <v>-131.24</v>
          </cell>
          <cell r="I105">
            <v>985.8</v>
          </cell>
          <cell r="J105">
            <v>854.56</v>
          </cell>
        </row>
        <row r="106">
          <cell r="D106" t="str">
            <v>*1185070</v>
          </cell>
          <cell r="E106" t="str">
            <v>1185070</v>
          </cell>
          <cell r="F106" t="str">
            <v>Construction Plant I&amp;D Claims Pending</v>
          </cell>
          <cell r="G106">
            <v>7103057.8899999997</v>
          </cell>
          <cell r="H106">
            <v>-922849.31</v>
          </cell>
          <cell r="I106">
            <v>8052511.29</v>
          </cell>
          <cell r="J106">
            <v>7129661.9800000004</v>
          </cell>
        </row>
        <row r="107">
          <cell r="D107" t="str">
            <v>*1185075</v>
          </cell>
          <cell r="E107" t="str">
            <v>1185075</v>
          </cell>
          <cell r="F107" t="str">
            <v>LT Benefits - SFAS 158</v>
          </cell>
          <cell r="G107">
            <v>0</v>
          </cell>
          <cell r="I107">
            <v>0</v>
          </cell>
          <cell r="J107">
            <v>0</v>
          </cell>
        </row>
        <row r="108">
          <cell r="D108" t="str">
            <v>*1185076</v>
          </cell>
          <cell r="E108" t="str">
            <v>1185076</v>
          </cell>
          <cell r="F108" t="str">
            <v>PBOP other LT asset fas158 psc/nagl</v>
          </cell>
          <cell r="G108">
            <v>174248677</v>
          </cell>
          <cell r="H108">
            <v>234627020</v>
          </cell>
          <cell r="I108">
            <v>167756840</v>
          </cell>
          <cell r="J108">
            <v>402383860</v>
          </cell>
        </row>
        <row r="109">
          <cell r="D109" t="str">
            <v>*1185085</v>
          </cell>
          <cell r="E109" t="str">
            <v>1185085</v>
          </cell>
          <cell r="F109" t="str">
            <v>Second Land Use Deferred Project Costs</v>
          </cell>
          <cell r="G109">
            <v>35698.14</v>
          </cell>
          <cell r="I109">
            <v>35698.14</v>
          </cell>
          <cell r="J109">
            <v>35698.14</v>
          </cell>
        </row>
        <row r="110">
          <cell r="D110" t="str">
            <v>*1185110</v>
          </cell>
          <cell r="E110" t="str">
            <v>1185110</v>
          </cell>
          <cell r="F110" t="str">
            <v>Pension Fund Excess of FASB 87</v>
          </cell>
          <cell r="G110">
            <v>0</v>
          </cell>
          <cell r="I110">
            <v>0</v>
          </cell>
          <cell r="J110">
            <v>0</v>
          </cell>
        </row>
        <row r="111">
          <cell r="D111" t="str">
            <v>*1185115</v>
          </cell>
          <cell r="E111" t="str">
            <v>1185115</v>
          </cell>
          <cell r="F111" t="str">
            <v>Deferred Prepaid Pension Costs</v>
          </cell>
          <cell r="G111">
            <v>0</v>
          </cell>
          <cell r="I111">
            <v>0</v>
          </cell>
          <cell r="J111">
            <v>0</v>
          </cell>
        </row>
        <row r="112">
          <cell r="D112" t="str">
            <v>*B118500</v>
          </cell>
          <cell r="E112" t="str">
            <v>B118500</v>
          </cell>
          <cell r="F112" t="str">
            <v>Misc Other Assets-LT</v>
          </cell>
          <cell r="G112">
            <v>0</v>
          </cell>
          <cell r="I112">
            <v>0</v>
          </cell>
          <cell r="J112">
            <v>0</v>
          </cell>
        </row>
        <row r="113">
          <cell r="D113" t="str">
            <v>*1515010</v>
          </cell>
          <cell r="E113" t="str">
            <v>1515010</v>
          </cell>
          <cell r="F113" t="str">
            <v>Taxes Receivable-LT</v>
          </cell>
          <cell r="G113">
            <v>0</v>
          </cell>
          <cell r="I113">
            <v>0</v>
          </cell>
          <cell r="J113">
            <v>0</v>
          </cell>
        </row>
        <row r="114">
          <cell r="D114" t="str">
            <v>*1991010</v>
          </cell>
          <cell r="E114" t="str">
            <v>1991010</v>
          </cell>
          <cell r="F114" t="str">
            <v>Fixed Asset Clearing Account</v>
          </cell>
          <cell r="G114">
            <v>-2.95</v>
          </cell>
          <cell r="H114">
            <v>0</v>
          </cell>
          <cell r="I114">
            <v>0.02</v>
          </cell>
          <cell r="J114">
            <v>0.02</v>
          </cell>
        </row>
        <row r="115">
          <cell r="D115" t="str">
            <v>*1991015</v>
          </cell>
          <cell r="E115" t="str">
            <v>1991015</v>
          </cell>
          <cell r="F115" t="str">
            <v>Fixed Asset Conversion Account</v>
          </cell>
          <cell r="G115">
            <v>0</v>
          </cell>
          <cell r="I115">
            <v>0</v>
          </cell>
          <cell r="J115">
            <v>0</v>
          </cell>
        </row>
        <row r="116">
          <cell r="D116" t="str">
            <v>*1991020</v>
          </cell>
          <cell r="E116" t="str">
            <v>1991020</v>
          </cell>
          <cell r="F116" t="str">
            <v>Payroll Clearing Technical Account</v>
          </cell>
          <cell r="G116">
            <v>-54499.21</v>
          </cell>
          <cell r="H116">
            <v>0</v>
          </cell>
          <cell r="I116">
            <v>-54386.21</v>
          </cell>
          <cell r="J116">
            <v>-54386.21</v>
          </cell>
        </row>
        <row r="117">
          <cell r="D117" t="str">
            <v>*1999996</v>
          </cell>
          <cell r="E117" t="str">
            <v>1999996</v>
          </cell>
          <cell r="F117" t="str">
            <v>Zero Balance Account / GL Upload</v>
          </cell>
          <cell r="G117">
            <v>1126.26</v>
          </cell>
          <cell r="H117">
            <v>0</v>
          </cell>
          <cell r="I117">
            <v>1126.26</v>
          </cell>
          <cell r="J117">
            <v>1126.26</v>
          </cell>
        </row>
        <row r="118">
          <cell r="D118" t="str">
            <v>*1999998</v>
          </cell>
          <cell r="E118" t="str">
            <v>1999998</v>
          </cell>
          <cell r="F118" t="str">
            <v>Zero Balance Account / Power Plant</v>
          </cell>
          <cell r="G118">
            <v>2552.6</v>
          </cell>
          <cell r="I118">
            <v>2552.6</v>
          </cell>
          <cell r="J118">
            <v>2552.6</v>
          </cell>
        </row>
        <row r="119">
          <cell r="D119" t="str">
            <v>*DERIV_LT</v>
          </cell>
          <cell r="E119" t="str">
            <v>DERIV_LT</v>
          </cell>
          <cell r="F119" t="str">
            <v>Derivative Assets - Long-term</v>
          </cell>
          <cell r="G119">
            <v>11015661.140000001</v>
          </cell>
          <cell r="H119">
            <v>4458242.47</v>
          </cell>
          <cell r="I119">
            <v>1748217.21</v>
          </cell>
          <cell r="J119">
            <v>6206459.6799999997</v>
          </cell>
        </row>
        <row r="120">
          <cell r="D120" t="str">
            <v>*LIABS</v>
          </cell>
          <cell r="E120" t="str">
            <v>LIABS</v>
          </cell>
          <cell r="F120" t="str">
            <v>Liabilities and Shareholders' Equity</v>
          </cell>
          <cell r="G120">
            <v>-63663971620.470001</v>
          </cell>
          <cell r="H120">
            <v>-7699382673.9799995</v>
          </cell>
          <cell r="I120">
            <v>-56574112971.339996</v>
          </cell>
          <cell r="J120">
            <v>-64273495645.319992</v>
          </cell>
        </row>
        <row r="121">
          <cell r="D121" t="str">
            <v>*CURLIABS</v>
          </cell>
          <cell r="E121" t="str">
            <v>CURLIABS</v>
          </cell>
          <cell r="F121" t="str">
            <v>Current Liabilities</v>
          </cell>
          <cell r="G121">
            <v>-4280369297.7600002</v>
          </cell>
          <cell r="H121">
            <v>87285561.019999996</v>
          </cell>
          <cell r="I121">
            <v>-5146058410.29</v>
          </cell>
          <cell r="J121">
            <v>-5058772849.2699995</v>
          </cell>
        </row>
        <row r="122">
          <cell r="D122" t="str">
            <v>*ST_DEBT</v>
          </cell>
          <cell r="E122" t="str">
            <v>ST_DEBT</v>
          </cell>
          <cell r="F122" t="str">
            <v>Short-term debt</v>
          </cell>
          <cell r="G122">
            <v>-243790838.34</v>
          </cell>
          <cell r="H122">
            <v>170256161.13</v>
          </cell>
          <cell r="I122">
            <v>-719968054.37</v>
          </cell>
          <cell r="J122">
            <v>-549711893.24000001</v>
          </cell>
        </row>
        <row r="123">
          <cell r="D123" t="str">
            <v>*CUR_MAT</v>
          </cell>
          <cell r="E123" t="str">
            <v>CUR_MAT</v>
          </cell>
          <cell r="F123" t="str">
            <v>LT Debt Due Within One Year</v>
          </cell>
          <cell r="G123">
            <v>-78571428.579999998</v>
          </cell>
          <cell r="I123">
            <v>-78571428.579999998</v>
          </cell>
          <cell r="J123">
            <v>-78571428.579999998</v>
          </cell>
        </row>
        <row r="124">
          <cell r="D124" t="str">
            <v>*AP</v>
          </cell>
          <cell r="E124" t="str">
            <v>AP</v>
          </cell>
          <cell r="F124" t="str">
            <v>Accounts payable</v>
          </cell>
          <cell r="G124">
            <v>-1474702546.9000001</v>
          </cell>
          <cell r="H124">
            <v>-251514904.22999999</v>
          </cell>
          <cell r="I124">
            <v>-1453671598.9100001</v>
          </cell>
          <cell r="J124">
            <v>-1705186503.1400001</v>
          </cell>
        </row>
        <row r="125">
          <cell r="D125" t="str">
            <v>*AC_TAX</v>
          </cell>
          <cell r="E125" t="str">
            <v>AC_TAX</v>
          </cell>
          <cell r="F125" t="str">
            <v>Accrued Taxes</v>
          </cell>
          <cell r="G125">
            <v>-23365099.309999999</v>
          </cell>
          <cell r="H125">
            <v>-14784042.5</v>
          </cell>
          <cell r="I125">
            <v>-22208842.420000002</v>
          </cell>
          <cell r="J125">
            <v>-36992884.920000002</v>
          </cell>
        </row>
        <row r="126">
          <cell r="D126" t="str">
            <v>*INT_PAY</v>
          </cell>
          <cell r="E126" t="str">
            <v>INT_PAY</v>
          </cell>
          <cell r="F126" t="str">
            <v>Accrued Interest</v>
          </cell>
          <cell r="G126">
            <v>-205255704.44999999</v>
          </cell>
          <cell r="H126">
            <v>-28638366.890000001</v>
          </cell>
          <cell r="I126">
            <v>-212389941.53999999</v>
          </cell>
          <cell r="J126">
            <v>-241028308.43000001</v>
          </cell>
        </row>
        <row r="127">
          <cell r="D127" t="str">
            <v>*COLLAT</v>
          </cell>
          <cell r="E127" t="str">
            <v>COLLAT</v>
          </cell>
          <cell r="F127" t="str">
            <v>Counterparty Collateral</v>
          </cell>
          <cell r="G127">
            <v>-47359435.93</v>
          </cell>
          <cell r="H127">
            <v>-33050355.289999999</v>
          </cell>
          <cell r="I127">
            <v>-15182413.98</v>
          </cell>
          <cell r="J127">
            <v>-48232769.269999996</v>
          </cell>
        </row>
        <row r="128">
          <cell r="D128" t="str">
            <v>*CUST_DEP</v>
          </cell>
          <cell r="E128" t="str">
            <v>CUST_DEP</v>
          </cell>
          <cell r="F128" t="str">
            <v>Customer Deposits</v>
          </cell>
          <cell r="G128">
            <v>-302565411.87</v>
          </cell>
          <cell r="H128">
            <v>-3131397.85</v>
          </cell>
          <cell r="I128">
            <v>-298832708.88</v>
          </cell>
          <cell r="J128">
            <v>-301964106.73000002</v>
          </cell>
        </row>
        <row r="129">
          <cell r="D129" t="str">
            <v>*BK_OVRDRFT</v>
          </cell>
          <cell r="E129" t="str">
            <v>BK_OVRDRFT</v>
          </cell>
          <cell r="F129" t="str">
            <v>Book Overdrafts</v>
          </cell>
          <cell r="G129">
            <v>-126560516.45</v>
          </cell>
          <cell r="H129">
            <v>-8751670.6099999994</v>
          </cell>
          <cell r="I129">
            <v>-64983552.479999997</v>
          </cell>
          <cell r="J129">
            <v>-73735223.090000004</v>
          </cell>
        </row>
        <row r="130">
          <cell r="D130" t="str">
            <v>*DIVID_PAY</v>
          </cell>
          <cell r="E130" t="str">
            <v>DIVID_PAY</v>
          </cell>
          <cell r="F130" t="str">
            <v>Dividends Payable</v>
          </cell>
          <cell r="G130">
            <v>-27193156.989999998</v>
          </cell>
          <cell r="H130">
            <v>-199999999.91999999</v>
          </cell>
          <cell r="I130">
            <v>-13378634.76</v>
          </cell>
          <cell r="J130">
            <v>-213378634.67999998</v>
          </cell>
        </row>
        <row r="131">
          <cell r="D131" t="str">
            <v>*TR_PRM_LIAB</v>
          </cell>
          <cell r="E131" t="str">
            <v>TR_PRM_LIAB</v>
          </cell>
          <cell r="F131" t="str">
            <v>Derivative Liabilities - Short-term</v>
          </cell>
          <cell r="G131">
            <v>-785418.23</v>
          </cell>
          <cell r="H131">
            <v>5282545.97</v>
          </cell>
          <cell r="I131">
            <v>-6075282.3499999996</v>
          </cell>
          <cell r="J131">
            <v>-792736.37999999989</v>
          </cell>
        </row>
        <row r="132">
          <cell r="D132" t="str">
            <v>*REG_LIAB _ST</v>
          </cell>
          <cell r="E132" t="str">
            <v>REG_LIAB _ST</v>
          </cell>
          <cell r="F132" t="str">
            <v>Regulatory Liabilities-Short-term</v>
          </cell>
          <cell r="G132">
            <v>-829721488.50999999</v>
          </cell>
          <cell r="H132">
            <v>560116964.80999994</v>
          </cell>
          <cell r="I132">
            <v>-1532452136.55</v>
          </cell>
          <cell r="J132">
            <v>-972335171.74000001</v>
          </cell>
        </row>
        <row r="133">
          <cell r="D133" t="str">
            <v>*AC_LIAB</v>
          </cell>
          <cell r="E133" t="str">
            <v>AC_LIAB</v>
          </cell>
          <cell r="F133" t="str">
            <v>Other Current Liabilities</v>
          </cell>
          <cell r="G133">
            <v>-920498252.20000005</v>
          </cell>
          <cell r="H133">
            <v>-108499373.59999999</v>
          </cell>
          <cell r="I133">
            <v>-728343815.47000003</v>
          </cell>
          <cell r="J133">
            <v>-836843189.07000005</v>
          </cell>
        </row>
        <row r="134">
          <cell r="D134" t="str">
            <v>*OTH_CURR_LIAB</v>
          </cell>
          <cell r="E134" t="str">
            <v>OTH_CURR_LIAB</v>
          </cell>
          <cell r="F134" t="str">
            <v>Other Current Liabilities</v>
          </cell>
          <cell r="G134">
            <v>-835003434.45000005</v>
          </cell>
          <cell r="H134">
            <v>-28894348.34</v>
          </cell>
          <cell r="I134">
            <v>-725013355.71000004</v>
          </cell>
          <cell r="J134">
            <v>-753907704.05000007</v>
          </cell>
        </row>
        <row r="135">
          <cell r="D135" t="str">
            <v>*OBL_CAP_LS</v>
          </cell>
          <cell r="E135" t="str">
            <v>OBL_CAP_LS</v>
          </cell>
          <cell r="F135" t="str">
            <v>Obiligation under Capital Lease</v>
          </cell>
          <cell r="G135">
            <v>-2965572.54</v>
          </cell>
          <cell r="H135">
            <v>-100896.87</v>
          </cell>
          <cell r="I135">
            <v>-3330459.76</v>
          </cell>
          <cell r="J135">
            <v>-3431356.63</v>
          </cell>
        </row>
        <row r="136">
          <cell r="D136" t="str">
            <v>*OBL_OPR_LS</v>
          </cell>
          <cell r="E136" t="str">
            <v>OBL_OPR_LS</v>
          </cell>
          <cell r="F136" t="str">
            <v>Obiligation under Operating Lease</v>
          </cell>
          <cell r="G136">
            <v>-82529245.209999993</v>
          </cell>
          <cell r="H136">
            <v>-79504128.390000001</v>
          </cell>
          <cell r="J136">
            <v>-79504128.390000001</v>
          </cell>
        </row>
        <row r="137">
          <cell r="D137" t="str">
            <v>*LT_DEBT</v>
          </cell>
          <cell r="E137" t="str">
            <v>LT_DEBT</v>
          </cell>
          <cell r="F137" t="str">
            <v>Long Term Debt</v>
          </cell>
          <cell r="G137">
            <v>-15130986525.040001</v>
          </cell>
          <cell r="H137">
            <v>-2239361209.1399999</v>
          </cell>
          <cell r="I137">
            <v>-12892445462.540001</v>
          </cell>
          <cell r="J137">
            <v>-15131806671.68</v>
          </cell>
        </row>
        <row r="138">
          <cell r="D138" t="str">
            <v>*LT_DEBT_TOT</v>
          </cell>
          <cell r="E138" t="str">
            <v>LT_DEBT_TOT</v>
          </cell>
          <cell r="F138" t="str">
            <v>Long Term Debt</v>
          </cell>
          <cell r="G138">
            <v>-15251182960.85</v>
          </cell>
          <cell r="H138">
            <v>-2221357911.3200002</v>
          </cell>
          <cell r="I138">
            <v>-13029819023.959999</v>
          </cell>
          <cell r="J138">
            <v>-15251176935.279999</v>
          </cell>
        </row>
        <row r="139">
          <cell r="D139" t="str">
            <v>*F_R_MTG_BONDS</v>
          </cell>
          <cell r="E139" t="str">
            <v>F_R_MTG_BONDS</v>
          </cell>
          <cell r="F139" t="str">
            <v>First and refunding mortgage bonds</v>
          </cell>
          <cell r="G139">
            <v>-14192857142.809999</v>
          </cell>
          <cell r="H139">
            <v>-2221428571.4200001</v>
          </cell>
          <cell r="I139">
            <v>-11971428571.389999</v>
          </cell>
          <cell r="J139">
            <v>-14192857142.809999</v>
          </cell>
        </row>
        <row r="140">
          <cell r="D140" t="str">
            <v>*2663070</v>
          </cell>
          <cell r="E140" t="str">
            <v>2663070</v>
          </cell>
          <cell r="F140" t="str">
            <v>First and Refunding Mortgage Bonds</v>
          </cell>
          <cell r="G140">
            <v>-14192857142.809999</v>
          </cell>
          <cell r="H140">
            <v>-2221428571.4200001</v>
          </cell>
          <cell r="I140">
            <v>-11971428571.389999</v>
          </cell>
          <cell r="J140">
            <v>-14192857142.809999</v>
          </cell>
        </row>
        <row r="141">
          <cell r="D141" t="str">
            <v>*OTH_LT_DEBT</v>
          </cell>
          <cell r="E141" t="str">
            <v>OTH_LT_DEBT</v>
          </cell>
          <cell r="F141" t="str">
            <v>Other Long Term Debt</v>
          </cell>
          <cell r="G141">
            <v>-1058325818.04</v>
          </cell>
          <cell r="H141">
            <v>70660.100000000006</v>
          </cell>
          <cell r="I141">
            <v>-1058390452.5700001</v>
          </cell>
          <cell r="J141">
            <v>-1058319792.47</v>
          </cell>
        </row>
        <row r="142">
          <cell r="D142" t="str">
            <v>*UNAM_PREM</v>
          </cell>
          <cell r="E142" t="str">
            <v>UNAM_PREM</v>
          </cell>
          <cell r="F142" t="str">
            <v>Unamortized Premium (Discount)</v>
          </cell>
          <cell r="G142">
            <v>13566504.689999999</v>
          </cell>
          <cell r="H142">
            <v>-30606691.68</v>
          </cell>
          <cell r="I142">
            <v>44029279.990000002</v>
          </cell>
          <cell r="J142">
            <v>13422588.310000002</v>
          </cell>
        </row>
        <row r="143">
          <cell r="D143" t="str">
            <v>*2667005</v>
          </cell>
          <cell r="E143" t="str">
            <v>2667005</v>
          </cell>
          <cell r="F143" t="str">
            <v>Unamortized Premium</v>
          </cell>
          <cell r="G143">
            <v>-51293748.670000002</v>
          </cell>
          <cell r="H143">
            <v>-30255507.91</v>
          </cell>
          <cell r="I143">
            <v>-20878713.699999999</v>
          </cell>
          <cell r="J143">
            <v>-51134221.609999999</v>
          </cell>
        </row>
        <row r="144">
          <cell r="D144" t="str">
            <v>*2667010</v>
          </cell>
          <cell r="E144" t="str">
            <v>2667010</v>
          </cell>
          <cell r="F144" t="str">
            <v>Unamortized Premium (Discount) - LT</v>
          </cell>
          <cell r="G144">
            <v>64860253.359999999</v>
          </cell>
          <cell r="H144">
            <v>-351183.77</v>
          </cell>
          <cell r="I144">
            <v>64907993.689999998</v>
          </cell>
          <cell r="J144">
            <v>64556809.919999994</v>
          </cell>
        </row>
        <row r="145">
          <cell r="D145" t="str">
            <v>*UNAM_DFC</v>
          </cell>
          <cell r="E145" t="str">
            <v>UNAM_DFC</v>
          </cell>
          <cell r="F145" t="str">
            <v>Unamortized Debt Financing Cost</v>
          </cell>
          <cell r="G145">
            <v>106629931.12</v>
          </cell>
          <cell r="H145">
            <v>12603393.859999999</v>
          </cell>
          <cell r="I145">
            <v>93344281.430000007</v>
          </cell>
          <cell r="J145">
            <v>105947675.29000001</v>
          </cell>
        </row>
        <row r="146">
          <cell r="D146" t="str">
            <v>*2667110</v>
          </cell>
          <cell r="E146" t="str">
            <v>2667110</v>
          </cell>
          <cell r="F146" t="str">
            <v>Debt Issuance Costs</v>
          </cell>
          <cell r="G146">
            <v>150319615.97</v>
          </cell>
          <cell r="H146">
            <v>20172513.98</v>
          </cell>
          <cell r="I146">
            <v>130147101.98999999</v>
          </cell>
          <cell r="J146">
            <v>150319615.97</v>
          </cell>
        </row>
        <row r="147">
          <cell r="D147" t="str">
            <v>*2667120</v>
          </cell>
          <cell r="E147" t="str">
            <v>2667120</v>
          </cell>
          <cell r="F147" t="str">
            <v>Amortized Debt Issuance Costs</v>
          </cell>
          <cell r="G147">
            <v>-43917556.090000004</v>
          </cell>
          <cell r="H147">
            <v>-7377560.54</v>
          </cell>
          <cell r="I147">
            <v>-37207091.07</v>
          </cell>
          <cell r="J147">
            <v>-44584651.609999999</v>
          </cell>
        </row>
        <row r="148">
          <cell r="D148" t="str">
            <v>*2667130</v>
          </cell>
          <cell r="E148" t="str">
            <v>2667130</v>
          </cell>
          <cell r="F148" t="str">
            <v>Debt Issuance Costs - ERRA</v>
          </cell>
          <cell r="G148">
            <v>544638.07999999996</v>
          </cell>
          <cell r="I148">
            <v>544638.07999999996</v>
          </cell>
          <cell r="J148">
            <v>544638.07999999996</v>
          </cell>
        </row>
        <row r="149">
          <cell r="D149" t="str">
            <v>*2667140</v>
          </cell>
          <cell r="E149" t="str">
            <v>2667140</v>
          </cell>
          <cell r="F149" t="str">
            <v>Amortized Debt Issuance Costs - ERRA</v>
          </cell>
          <cell r="G149">
            <v>-316766.84000000003</v>
          </cell>
          <cell r="H149">
            <v>-191559.58</v>
          </cell>
          <cell r="I149">
            <v>-140367.57</v>
          </cell>
          <cell r="J149">
            <v>-331927.15000000002</v>
          </cell>
        </row>
        <row r="150">
          <cell r="D150" t="str">
            <v>*DEF_CR_OTH_LIAB</v>
          </cell>
          <cell r="E150" t="str">
            <v>DEF_CR_OTH_LIAB</v>
          </cell>
          <cell r="F150" t="str">
            <v>Deferred Credits and Other Liabilities</v>
          </cell>
          <cell r="G150">
            <v>-26366859026.400002</v>
          </cell>
          <cell r="H150">
            <v>-1505851082.72</v>
          </cell>
          <cell r="I150">
            <v>-24749794633.509998</v>
          </cell>
          <cell r="J150">
            <v>-26255645716.23</v>
          </cell>
        </row>
        <row r="151">
          <cell r="D151" t="str">
            <v>*ADIT_LT_TOTAL</v>
          </cell>
          <cell r="E151" t="str">
            <v>ADIT_LT_TOTAL</v>
          </cell>
          <cell r="F151" t="str">
            <v>ADIT LT Total</v>
          </cell>
          <cell r="G151">
            <v>-6277572278.0200005</v>
          </cell>
          <cell r="H151">
            <v>-557066607.25999999</v>
          </cell>
          <cell r="I151">
            <v>-5826993597.71</v>
          </cell>
          <cell r="J151">
            <v>-6384060204.9700003</v>
          </cell>
        </row>
        <row r="152">
          <cell r="D152" t="str">
            <v>*DEF_TAX_CRD</v>
          </cell>
          <cell r="E152" t="str">
            <v>DEF_TAX_CRD</v>
          </cell>
          <cell r="F152" t="str">
            <v>Accum Deferred Investment Tax Credits</v>
          </cell>
          <cell r="G152">
            <v>-68455848.689999998</v>
          </cell>
          <cell r="H152">
            <v>4864703</v>
          </cell>
          <cell r="I152">
            <v>-71324121.689999998</v>
          </cell>
          <cell r="J152">
            <v>-66459418.689999998</v>
          </cell>
        </row>
        <row r="153">
          <cell r="D153" t="str">
            <v>*REG_LIAB_LT</v>
          </cell>
          <cell r="E153" t="str">
            <v>REG_LIAB_LT</v>
          </cell>
          <cell r="F153" t="str">
            <v>Regulatory Liabilities - LT</v>
          </cell>
          <cell r="G153">
            <v>-8461681376.3599997</v>
          </cell>
          <cell r="H153">
            <v>-56475961.82</v>
          </cell>
          <cell r="I153">
            <v>-8328572197.1199999</v>
          </cell>
          <cell r="J153">
            <v>-8385048158.9399996</v>
          </cell>
        </row>
        <row r="154">
          <cell r="D154" t="str">
            <v>*CUST_ADV</v>
          </cell>
          <cell r="E154" t="str">
            <v>CUST_ADV</v>
          </cell>
          <cell r="F154" t="str">
            <v>Customer Advances</v>
          </cell>
          <cell r="G154">
            <v>-180147954.78999999</v>
          </cell>
          <cell r="H154">
            <v>-5682545.7999999998</v>
          </cell>
          <cell r="I154">
            <v>-175393317.16999999</v>
          </cell>
          <cell r="J154">
            <v>-181075862.97</v>
          </cell>
        </row>
        <row r="155">
          <cell r="D155" t="str">
            <v>*DERIV_LIAB_LT</v>
          </cell>
          <cell r="E155" t="str">
            <v>DERIV_LIAB_LT</v>
          </cell>
          <cell r="F155" t="str">
            <v>Derivative Liabilities - Long-term</v>
          </cell>
          <cell r="G155">
            <v>-48259.85</v>
          </cell>
          <cell r="H155">
            <v>-7215.69</v>
          </cell>
          <cell r="I155">
            <v>0</v>
          </cell>
          <cell r="J155">
            <v>-7215.69</v>
          </cell>
        </row>
        <row r="156">
          <cell r="D156" t="str">
            <v>*PEN_BEN</v>
          </cell>
          <cell r="E156" t="str">
            <v>PEN_BEN</v>
          </cell>
          <cell r="F156" t="str">
            <v>Accumulated Provision for Pensions &amp; Benefits</v>
          </cell>
          <cell r="G156">
            <v>-427972391.18000001</v>
          </cell>
          <cell r="H156">
            <v>196421785.34999999</v>
          </cell>
          <cell r="I156">
            <v>-433000391.02999997</v>
          </cell>
          <cell r="J156">
            <v>-236578605.67999998</v>
          </cell>
        </row>
        <row r="157">
          <cell r="D157" t="str">
            <v>*ARO</v>
          </cell>
          <cell r="E157" t="str">
            <v>ARO</v>
          </cell>
          <cell r="F157" t="str">
            <v>Asset Retirement Obligations</v>
          </cell>
          <cell r="G157">
            <v>-3029809926.27</v>
          </cell>
          <cell r="H157">
            <v>1591088.27</v>
          </cell>
          <cell r="I157">
            <v>-3030535854.0999999</v>
          </cell>
          <cell r="J157">
            <v>-3028944765.8299999</v>
          </cell>
        </row>
        <row r="158">
          <cell r="D158" t="str">
            <v>*OTH_DEF_OTH_LIAB</v>
          </cell>
          <cell r="E158" t="str">
            <v>OTH_DEF_OTH_LIAB</v>
          </cell>
          <cell r="F158" t="str">
            <v>Other Deferred Credits and LT Libilities</v>
          </cell>
          <cell r="G158">
            <v>-7921170991.2399998</v>
          </cell>
          <cell r="H158">
            <v>-1089496328.77</v>
          </cell>
          <cell r="I158">
            <v>-6883975154.6899996</v>
          </cell>
          <cell r="J158">
            <v>-7973471483.4599991</v>
          </cell>
        </row>
        <row r="159">
          <cell r="D159" t="str">
            <v>*CAP_LSE</v>
          </cell>
          <cell r="E159" t="str">
            <v>CAP_LSE</v>
          </cell>
          <cell r="F159" t="str">
            <v>Capital Lease Obligation</v>
          </cell>
          <cell r="G159">
            <v>-40425443.460000001</v>
          </cell>
          <cell r="H159">
            <v>3431356.62</v>
          </cell>
          <cell r="I159">
            <v>-43110641.880000003</v>
          </cell>
          <cell r="J159">
            <v>-39679285.260000005</v>
          </cell>
        </row>
        <row r="160">
          <cell r="D160" t="str">
            <v>*OPR_LSE</v>
          </cell>
          <cell r="E160" t="str">
            <v>OPR_LSE</v>
          </cell>
          <cell r="F160" t="str">
            <v>Operating Lease Obligation</v>
          </cell>
          <cell r="G160">
            <v>-605555121.05999994</v>
          </cell>
          <cell r="H160">
            <v>-609833702.63</v>
          </cell>
          <cell r="J160">
            <v>-609833702.63</v>
          </cell>
        </row>
        <row r="161">
          <cell r="D161" t="str">
            <v>*PUR_PWR</v>
          </cell>
          <cell r="E161" t="str">
            <v>PUR_PWR</v>
          </cell>
          <cell r="F161" t="str">
            <v>Power Purchase Contracts</v>
          </cell>
          <cell r="G161">
            <v>-28812500</v>
          </cell>
          <cell r="H161">
            <v>77562500</v>
          </cell>
          <cell r="I161">
            <v>-106375000</v>
          </cell>
          <cell r="J161">
            <v>-28812500</v>
          </cell>
        </row>
        <row r="162">
          <cell r="D162" t="str">
            <v>*OTH_LT_LIAB</v>
          </cell>
          <cell r="E162" t="str">
            <v>OTH_LT_LIAB</v>
          </cell>
          <cell r="F162" t="str">
            <v>Other Long Term Liabilities</v>
          </cell>
          <cell r="G162">
            <v>-7246377926.7200003</v>
          </cell>
          <cell r="H162">
            <v>-560656482.75999999</v>
          </cell>
          <cell r="I162">
            <v>-6734489512.8100004</v>
          </cell>
          <cell r="J162">
            <v>-7295145995.5700006</v>
          </cell>
        </row>
        <row r="163">
          <cell r="D163" t="str">
            <v>*ENV_REM</v>
          </cell>
          <cell r="E163" t="str">
            <v>ENV_REM</v>
          </cell>
          <cell r="F163" t="str">
            <v>Environmental Remediation</v>
          </cell>
          <cell r="G163">
            <v>-137075266</v>
          </cell>
          <cell r="H163">
            <v>-102911061</v>
          </cell>
          <cell r="I163">
            <v>-139294338</v>
          </cell>
          <cell r="J163">
            <v>-242205399</v>
          </cell>
        </row>
        <row r="164">
          <cell r="D164" t="str">
            <v>*PROV_INJ_DAM</v>
          </cell>
          <cell r="E164" t="str">
            <v>PROV_INJ_DAM</v>
          </cell>
          <cell r="F164" t="str">
            <v>Provision for Injuries &amp; Damages</v>
          </cell>
          <cell r="G164">
            <v>-4830634284.1999998</v>
          </cell>
          <cell r="H164">
            <v>92777462.420000002</v>
          </cell>
          <cell r="I164">
            <v>-4820045139.8400002</v>
          </cell>
          <cell r="J164">
            <v>-4727267677.4200001</v>
          </cell>
        </row>
        <row r="165">
          <cell r="D165" t="str">
            <v>*2251010</v>
          </cell>
          <cell r="E165" t="str">
            <v>2251010</v>
          </cell>
          <cell r="F165" t="str">
            <v>Provision for Injuries &amp; Damages</v>
          </cell>
          <cell r="G165">
            <v>-104263975.7</v>
          </cell>
          <cell r="H165">
            <v>-74336.98</v>
          </cell>
          <cell r="I165">
            <v>-102957878.73999999</v>
          </cell>
          <cell r="J165">
            <v>-103032215.72</v>
          </cell>
        </row>
        <row r="166">
          <cell r="D166" t="str">
            <v>*2251015</v>
          </cell>
          <cell r="E166" t="str">
            <v>2251015</v>
          </cell>
          <cell r="F166" t="str">
            <v>Injuries &amp; Damages Provision-Current Year Accrual</v>
          </cell>
          <cell r="G166">
            <v>-57370308.5</v>
          </cell>
          <cell r="H166">
            <v>-7663200.5999999996</v>
          </cell>
          <cell r="I166">
            <v>-48087261.100000001</v>
          </cell>
          <cell r="J166">
            <v>-55750461.700000003</v>
          </cell>
        </row>
        <row r="167">
          <cell r="D167" t="str">
            <v>*2251020</v>
          </cell>
          <cell r="E167" t="str">
            <v>2251020</v>
          </cell>
          <cell r="F167" t="str">
            <v>Wildfire-related Claims</v>
          </cell>
          <cell r="G167">
            <v>-2669000000</v>
          </cell>
          <cell r="H167">
            <v>-2853393144.0100002</v>
          </cell>
          <cell r="J167">
            <v>-2853393144.0100002</v>
          </cell>
        </row>
        <row r="168">
          <cell r="D168" t="str">
            <v>*2251025</v>
          </cell>
          <cell r="E168" t="str">
            <v>2251025</v>
          </cell>
          <cell r="F168" t="str">
            <v>Wildfire-related Claims - Gross Up</v>
          </cell>
          <cell r="G168">
            <v>-2000000000</v>
          </cell>
          <cell r="H168">
            <v>2953908144.0100002</v>
          </cell>
          <cell r="I168">
            <v>-4669000000</v>
          </cell>
          <cell r="J168">
            <v>-1715091855.9899998</v>
          </cell>
        </row>
        <row r="169">
          <cell r="D169" t="str">
            <v>*OTH_LIAB</v>
          </cell>
          <cell r="E169" t="str">
            <v>OTH_LIAB</v>
          </cell>
          <cell r="F169" t="str">
            <v>Other Long-Term Liabilities</v>
          </cell>
          <cell r="G169">
            <v>-1407026299.4200001</v>
          </cell>
          <cell r="H169">
            <v>-572166467.17999995</v>
          </cell>
          <cell r="I169">
            <v>-841085128.95000005</v>
          </cell>
          <cell r="J169">
            <v>-1413251596.1300001</v>
          </cell>
        </row>
        <row r="170">
          <cell r="D170" t="str">
            <v>*2225605</v>
          </cell>
          <cell r="E170" t="str">
            <v>2225605</v>
          </cell>
          <cell r="F170" t="str">
            <v>CSBU - L/T Programs Customer Deposits</v>
          </cell>
          <cell r="G170">
            <v>-3940078.12</v>
          </cell>
          <cell r="H170">
            <v>-360187.3</v>
          </cell>
          <cell r="I170">
            <v>-3589971.22</v>
          </cell>
          <cell r="J170">
            <v>-3950158.52</v>
          </cell>
        </row>
        <row r="171">
          <cell r="D171" t="str">
            <v>*2249995</v>
          </cell>
          <cell r="E171" t="str">
            <v>2249995</v>
          </cell>
          <cell r="F171" t="str">
            <v>Intercompany AP Executive Plans - LT</v>
          </cell>
          <cell r="G171">
            <v>-67177528.120000005</v>
          </cell>
          <cell r="H171">
            <v>-204407.46</v>
          </cell>
          <cell r="I171">
            <v>-72569284.969999999</v>
          </cell>
          <cell r="J171">
            <v>-72773692.429999992</v>
          </cell>
        </row>
        <row r="172">
          <cell r="D172" t="str">
            <v>*B236000</v>
          </cell>
          <cell r="E172" t="str">
            <v>B236000</v>
          </cell>
          <cell r="F172" t="str">
            <v>Other LT Liability</v>
          </cell>
          <cell r="G172">
            <v>0</v>
          </cell>
          <cell r="I172">
            <v>0</v>
          </cell>
          <cell r="J172">
            <v>0</v>
          </cell>
        </row>
        <row r="173">
          <cell r="D173" t="str">
            <v>*2360010</v>
          </cell>
          <cell r="E173" t="str">
            <v>2360010</v>
          </cell>
          <cell r="F173" t="str">
            <v>Miscellaneous Long Term Liabilities</v>
          </cell>
          <cell r="G173">
            <v>-4035264.55</v>
          </cell>
          <cell r="H173">
            <v>913644</v>
          </cell>
          <cell r="I173">
            <v>-4872771.55</v>
          </cell>
          <cell r="J173">
            <v>-3959127.55</v>
          </cell>
        </row>
        <row r="174">
          <cell r="D174" t="str">
            <v>*2360015</v>
          </cell>
          <cell r="E174" t="str">
            <v>2360015</v>
          </cell>
          <cell r="F174" t="str">
            <v>Wildfire Insurance Fund Contributions Payable - LT</v>
          </cell>
          <cell r="G174">
            <v>-784254411.30999994</v>
          </cell>
          <cell r="H174">
            <v>-785316622.13</v>
          </cell>
          <cell r="J174">
            <v>-785316622.13</v>
          </cell>
        </row>
        <row r="175">
          <cell r="D175" t="str">
            <v>*2360020</v>
          </cell>
          <cell r="E175" t="str">
            <v>2360020</v>
          </cell>
          <cell r="F175" t="str">
            <v>SDG&amp;E LT Liability</v>
          </cell>
          <cell r="G175">
            <v>-47010826.18</v>
          </cell>
          <cell r="H175">
            <v>36154923.020000003</v>
          </cell>
          <cell r="I175">
            <v>-83373903.329999998</v>
          </cell>
          <cell r="J175">
            <v>-47218980.309999995</v>
          </cell>
        </row>
        <row r="176">
          <cell r="D176" t="str">
            <v>*2360080</v>
          </cell>
          <cell r="E176" t="str">
            <v>2360080</v>
          </cell>
          <cell r="F176" t="str">
            <v>Derivative Conversion Liability - LT</v>
          </cell>
          <cell r="G176">
            <v>-411911686.33999997</v>
          </cell>
          <cell r="H176">
            <v>189306267.81999999</v>
          </cell>
          <cell r="I176">
            <v>-594296271.14999998</v>
          </cell>
          <cell r="J176">
            <v>-404990003.32999998</v>
          </cell>
        </row>
        <row r="177">
          <cell r="D177" t="str">
            <v>*2360120</v>
          </cell>
          <cell r="E177" t="str">
            <v>2360120</v>
          </cell>
          <cell r="F177" t="str">
            <v>Accrued Tax Liability - Fin48 Fed LT</v>
          </cell>
          <cell r="G177">
            <v>20160882.870000001</v>
          </cell>
          <cell r="H177">
            <v>-9590784.0800000001</v>
          </cell>
          <cell r="I177">
            <v>19172965.690000001</v>
          </cell>
          <cell r="J177">
            <v>9582181.6100000013</v>
          </cell>
        </row>
        <row r="178">
          <cell r="D178" t="str">
            <v>*2360130</v>
          </cell>
          <cell r="E178" t="str">
            <v>2360130</v>
          </cell>
          <cell r="F178" t="str">
            <v>Accrued Tax Liability - Fin48 State LT</v>
          </cell>
          <cell r="G178">
            <v>-101313905.51000001</v>
          </cell>
          <cell r="H178">
            <v>-4858996.55</v>
          </cell>
          <cell r="I178">
            <v>-92222714.760000005</v>
          </cell>
          <cell r="J178">
            <v>-97081711.310000002</v>
          </cell>
        </row>
        <row r="179">
          <cell r="D179" t="str">
            <v>*2360155</v>
          </cell>
          <cell r="E179" t="str">
            <v>2360155</v>
          </cell>
          <cell r="F179" t="str">
            <v>Bilateral Contracts Collateral LT</v>
          </cell>
          <cell r="G179">
            <v>-7543482.1600000001</v>
          </cell>
          <cell r="H179">
            <v>1789695.5</v>
          </cell>
          <cell r="I179">
            <v>-9333177.6600000001</v>
          </cell>
          <cell r="J179">
            <v>-7543482.1600000001</v>
          </cell>
        </row>
        <row r="180">
          <cell r="D180" t="str">
            <v>*OTH_DEF_CR</v>
          </cell>
          <cell r="E180" t="str">
            <v>OTH_DEF_CR</v>
          </cell>
          <cell r="F180" t="str">
            <v>Other Deferred Credits</v>
          </cell>
          <cell r="G180">
            <v>-871642077.10000002</v>
          </cell>
          <cell r="H180">
            <v>21643583</v>
          </cell>
          <cell r="I180">
            <v>-934064906.01999998</v>
          </cell>
          <cell r="J180">
            <v>-912421323.01999998</v>
          </cell>
        </row>
        <row r="181">
          <cell r="D181" t="str">
            <v>*EQUITY</v>
          </cell>
          <cell r="E181" t="str">
            <v>EQUITY</v>
          </cell>
          <cell r="F181" t="str">
            <v>Total Equity</v>
          </cell>
          <cell r="G181">
            <v>-17885756771.27</v>
          </cell>
          <cell r="H181">
            <v>-4041455943.1399999</v>
          </cell>
          <cell r="I181">
            <v>-13785814465</v>
          </cell>
          <cell r="J181">
            <v>-17827270408.139999</v>
          </cell>
        </row>
        <row r="182">
          <cell r="D182" t="str">
            <v>*COMMON_EQUITY</v>
          </cell>
          <cell r="E182" t="str">
            <v>COMMON_EQUITY</v>
          </cell>
          <cell r="F182" t="str">
            <v>Total Common Shareholders' Equity</v>
          </cell>
          <cell r="G182">
            <v>-15640701821.27</v>
          </cell>
          <cell r="H182">
            <v>-4041455943.1399999</v>
          </cell>
          <cell r="I182">
            <v>-11540759515</v>
          </cell>
          <cell r="J182">
            <v>-15582215458.139999</v>
          </cell>
        </row>
        <row r="183">
          <cell r="D183" t="str">
            <v>*EIX_CS</v>
          </cell>
          <cell r="E183" t="str">
            <v>EIX_CS</v>
          </cell>
          <cell r="F183" t="str">
            <v>Common stock</v>
          </cell>
          <cell r="G183">
            <v>-2168054318.8200002</v>
          </cell>
          <cell r="H183">
            <v>0</v>
          </cell>
          <cell r="I183">
            <v>-2168054318.8200002</v>
          </cell>
          <cell r="J183">
            <v>-2168054318.8200002</v>
          </cell>
        </row>
        <row r="184">
          <cell r="D184" t="str">
            <v>*PIC</v>
          </cell>
          <cell r="E184" t="str">
            <v>PIC</v>
          </cell>
          <cell r="F184" t="str">
            <v>Paid in Capital</v>
          </cell>
          <cell r="G184">
            <v>-3736946605.1700001</v>
          </cell>
          <cell r="H184">
            <v>-3258992918.3499999</v>
          </cell>
          <cell r="I184">
            <v>-680455707.46000004</v>
          </cell>
          <cell r="J184">
            <v>-3939448625.8099999</v>
          </cell>
        </row>
        <row r="185">
          <cell r="D185" t="str">
            <v>*OCI</v>
          </cell>
          <cell r="E185" t="str">
            <v>OCI</v>
          </cell>
          <cell r="F185" t="str">
            <v>Accumulated other comprehensive income</v>
          </cell>
          <cell r="G185">
            <v>23703097.09</v>
          </cell>
          <cell r="H185">
            <v>16237675.699999999</v>
          </cell>
          <cell r="I185">
            <v>22574194.449999999</v>
          </cell>
          <cell r="J185">
            <v>38811870.149999999</v>
          </cell>
        </row>
        <row r="186">
          <cell r="D186" t="str">
            <v>*RET_EARN</v>
          </cell>
          <cell r="E186" t="str">
            <v>RET_EARN</v>
          </cell>
          <cell r="F186" t="str">
            <v>Retained Earnings</v>
          </cell>
          <cell r="G186">
            <v>-9759403994.3700008</v>
          </cell>
          <cell r="H186">
            <v>-798700700.49000001</v>
          </cell>
          <cell r="I186">
            <v>-8714823683.1700001</v>
          </cell>
          <cell r="J186">
            <v>-9513524383.6599998</v>
          </cell>
        </row>
        <row r="187">
          <cell r="D187" t="str">
            <v>*MI</v>
          </cell>
          <cell r="E187" t="str">
            <v>MI</v>
          </cell>
          <cell r="F187" t="str">
            <v>Noncontrolling interests - other</v>
          </cell>
          <cell r="G187">
            <v>0</v>
          </cell>
          <cell r="I187">
            <v>0</v>
          </cell>
          <cell r="J187">
            <v>0</v>
          </cell>
        </row>
        <row r="188">
          <cell r="D188" t="str">
            <v>*PREF_STK_NOT</v>
          </cell>
          <cell r="E188" t="str">
            <v>PREF_STK_NOT</v>
          </cell>
          <cell r="F188" t="str">
            <v>Preferred and Preference Stock of Utility not Subject to Man</v>
          </cell>
          <cell r="G188">
            <v>-2245054950</v>
          </cell>
          <cell r="I188">
            <v>-2245054950</v>
          </cell>
          <cell r="J188">
            <v>-2245054950</v>
          </cell>
        </row>
        <row r="189">
          <cell r="D189" t="str">
            <v>*</v>
          </cell>
          <cell r="J189">
            <v>0</v>
          </cell>
        </row>
        <row r="190">
          <cell r="D190" t="str">
            <v>*</v>
          </cell>
          <cell r="J190">
            <v>0</v>
          </cell>
        </row>
        <row r="191">
          <cell r="D191" t="str">
            <v>*</v>
          </cell>
          <cell r="J191">
            <v>0</v>
          </cell>
        </row>
        <row r="192">
          <cell r="D192" t="str">
            <v>*</v>
          </cell>
          <cell r="J192">
            <v>0</v>
          </cell>
        </row>
        <row r="193">
          <cell r="D193" t="str">
            <v>*</v>
          </cell>
          <cell r="J193">
            <v>0</v>
          </cell>
        </row>
        <row r="194">
          <cell r="D194" t="str">
            <v>*</v>
          </cell>
          <cell r="J194">
            <v>0</v>
          </cell>
        </row>
        <row r="195">
          <cell r="D195" t="str">
            <v>*</v>
          </cell>
          <cell r="J195">
            <v>0</v>
          </cell>
        </row>
        <row r="196">
          <cell r="D196" t="str">
            <v>*</v>
          </cell>
          <cell r="J196">
            <v>0</v>
          </cell>
        </row>
        <row r="197">
          <cell r="D197" t="str">
            <v>*</v>
          </cell>
          <cell r="J197">
            <v>0</v>
          </cell>
        </row>
        <row r="198">
          <cell r="D198" t="str">
            <v>*</v>
          </cell>
          <cell r="J198">
            <v>0</v>
          </cell>
        </row>
        <row r="199">
          <cell r="D199" t="str">
            <v>*</v>
          </cell>
          <cell r="J199">
            <v>0</v>
          </cell>
        </row>
        <row r="200">
          <cell r="D200" t="str">
            <v>*</v>
          </cell>
          <cell r="J200">
            <v>0</v>
          </cell>
        </row>
        <row r="201">
          <cell r="D201" t="str">
            <v>*</v>
          </cell>
          <cell r="J201">
            <v>0</v>
          </cell>
        </row>
        <row r="202">
          <cell r="D202" t="str">
            <v>*</v>
          </cell>
          <cell r="J202">
            <v>0</v>
          </cell>
        </row>
        <row r="203">
          <cell r="D203" t="str">
            <v>*</v>
          </cell>
          <cell r="J203">
            <v>0</v>
          </cell>
        </row>
        <row r="204">
          <cell r="D204" t="str">
            <v>*</v>
          </cell>
          <cell r="J204">
            <v>0</v>
          </cell>
        </row>
        <row r="205">
          <cell r="D205" t="str">
            <v>*</v>
          </cell>
          <cell r="J205">
            <v>0</v>
          </cell>
        </row>
        <row r="206">
          <cell r="D206" t="str">
            <v>*</v>
          </cell>
          <cell r="J206">
            <v>0</v>
          </cell>
        </row>
        <row r="207">
          <cell r="D207" t="str">
            <v>*</v>
          </cell>
          <cell r="J207">
            <v>0</v>
          </cell>
        </row>
        <row r="208">
          <cell r="D208" t="str">
            <v>*</v>
          </cell>
          <cell r="J208">
            <v>0</v>
          </cell>
        </row>
        <row r="209">
          <cell r="D209" t="str">
            <v>*</v>
          </cell>
          <cell r="J209">
            <v>0</v>
          </cell>
        </row>
        <row r="210">
          <cell r="D210" t="str">
            <v>*</v>
          </cell>
          <cell r="J210">
            <v>0</v>
          </cell>
        </row>
        <row r="211">
          <cell r="D211" t="str">
            <v>*</v>
          </cell>
          <cell r="J211">
            <v>0</v>
          </cell>
        </row>
        <row r="212">
          <cell r="D212" t="str">
            <v>*</v>
          </cell>
          <cell r="J212">
            <v>0</v>
          </cell>
        </row>
        <row r="213">
          <cell r="D213" t="str">
            <v>*</v>
          </cell>
          <cell r="J213">
            <v>0</v>
          </cell>
        </row>
        <row r="214">
          <cell r="D214" t="str">
            <v>*</v>
          </cell>
          <cell r="J214">
            <v>0</v>
          </cell>
        </row>
        <row r="215">
          <cell r="D215" t="str">
            <v>*</v>
          </cell>
          <cell r="J215">
            <v>0</v>
          </cell>
        </row>
        <row r="216">
          <cell r="D216" t="str">
            <v>*</v>
          </cell>
          <cell r="J216">
            <v>0</v>
          </cell>
        </row>
        <row r="217">
          <cell r="D217" t="str">
            <v>*</v>
          </cell>
          <cell r="J217">
            <v>0</v>
          </cell>
        </row>
        <row r="218">
          <cell r="D218" t="str">
            <v>*</v>
          </cell>
          <cell r="J218">
            <v>0</v>
          </cell>
        </row>
        <row r="219">
          <cell r="D219" t="str">
            <v>*</v>
          </cell>
          <cell r="J219">
            <v>0</v>
          </cell>
        </row>
        <row r="220">
          <cell r="D220" t="str">
            <v>*</v>
          </cell>
          <cell r="J220">
            <v>0</v>
          </cell>
        </row>
        <row r="221">
          <cell r="D221" t="str">
            <v>*</v>
          </cell>
          <cell r="J221">
            <v>0</v>
          </cell>
        </row>
        <row r="222">
          <cell r="D222" t="str">
            <v>*</v>
          </cell>
          <cell r="J222">
            <v>0</v>
          </cell>
        </row>
        <row r="223">
          <cell r="D223" t="str">
            <v>*</v>
          </cell>
          <cell r="J223">
            <v>0</v>
          </cell>
        </row>
        <row r="224">
          <cell r="D224" t="str">
            <v>*</v>
          </cell>
          <cell r="J224">
            <v>0</v>
          </cell>
        </row>
        <row r="225">
          <cell r="D225" t="str">
            <v>*</v>
          </cell>
          <cell r="J225">
            <v>0</v>
          </cell>
        </row>
        <row r="226">
          <cell r="D226" t="str">
            <v>*</v>
          </cell>
          <cell r="J226">
            <v>0</v>
          </cell>
        </row>
        <row r="227">
          <cell r="D227" t="str">
            <v>*</v>
          </cell>
          <cell r="J227">
            <v>0</v>
          </cell>
        </row>
        <row r="228">
          <cell r="D228" t="str">
            <v>*</v>
          </cell>
          <cell r="J228">
            <v>0</v>
          </cell>
        </row>
        <row r="229">
          <cell r="D229" t="str">
            <v>*</v>
          </cell>
          <cell r="J229">
            <v>0</v>
          </cell>
        </row>
        <row r="230">
          <cell r="D230" t="str">
            <v>*</v>
          </cell>
          <cell r="J230">
            <v>0</v>
          </cell>
        </row>
        <row r="231">
          <cell r="D231" t="str">
            <v>*</v>
          </cell>
          <cell r="J231">
            <v>0</v>
          </cell>
        </row>
        <row r="232">
          <cell r="D232" t="str">
            <v>*</v>
          </cell>
          <cell r="J232">
            <v>0</v>
          </cell>
        </row>
        <row r="233">
          <cell r="D233" t="str">
            <v>*</v>
          </cell>
          <cell r="J233">
            <v>0</v>
          </cell>
        </row>
        <row r="234">
          <cell r="D234" t="str">
            <v>*</v>
          </cell>
          <cell r="J234">
            <v>0</v>
          </cell>
        </row>
        <row r="235">
          <cell r="D235" t="str">
            <v>*</v>
          </cell>
          <cell r="J235">
            <v>0</v>
          </cell>
        </row>
        <row r="236">
          <cell r="D236" t="str">
            <v>*</v>
          </cell>
          <cell r="J236">
            <v>0</v>
          </cell>
        </row>
        <row r="237">
          <cell r="D237" t="str">
            <v>*</v>
          </cell>
          <cell r="J237">
            <v>0</v>
          </cell>
        </row>
        <row r="238">
          <cell r="D238" t="str">
            <v>*</v>
          </cell>
          <cell r="J238">
            <v>0</v>
          </cell>
        </row>
        <row r="239">
          <cell r="D239" t="str">
            <v>*</v>
          </cell>
          <cell r="J239">
            <v>0</v>
          </cell>
        </row>
        <row r="240">
          <cell r="D240" t="str">
            <v>*</v>
          </cell>
          <cell r="J240">
            <v>0</v>
          </cell>
        </row>
        <row r="241">
          <cell r="D241" t="str">
            <v>*</v>
          </cell>
          <cell r="J241">
            <v>0</v>
          </cell>
        </row>
        <row r="242">
          <cell r="D242" t="str">
            <v>*</v>
          </cell>
          <cell r="J242">
            <v>0</v>
          </cell>
        </row>
        <row r="243">
          <cell r="D243" t="str">
            <v>*</v>
          </cell>
          <cell r="J243">
            <v>0</v>
          </cell>
        </row>
        <row r="244">
          <cell r="D244" t="str">
            <v>*</v>
          </cell>
          <cell r="J244">
            <v>0</v>
          </cell>
        </row>
        <row r="245">
          <cell r="D245" t="str">
            <v>*</v>
          </cell>
          <cell r="J245">
            <v>0</v>
          </cell>
        </row>
        <row r="246">
          <cell r="D246" t="str">
            <v>*</v>
          </cell>
          <cell r="J246">
            <v>0</v>
          </cell>
        </row>
        <row r="247">
          <cell r="D247" t="str">
            <v>*</v>
          </cell>
          <cell r="J247">
            <v>0</v>
          </cell>
        </row>
        <row r="248">
          <cell r="D248" t="str">
            <v>*</v>
          </cell>
          <cell r="J248">
            <v>0</v>
          </cell>
        </row>
        <row r="249">
          <cell r="D249" t="str">
            <v>*</v>
          </cell>
          <cell r="J249">
            <v>0</v>
          </cell>
        </row>
        <row r="250">
          <cell r="D250" t="str">
            <v>*</v>
          </cell>
          <cell r="J250">
            <v>0</v>
          </cell>
        </row>
        <row r="251">
          <cell r="D251" t="str">
            <v>*</v>
          </cell>
          <cell r="J251">
            <v>0</v>
          </cell>
        </row>
        <row r="252">
          <cell r="D252" t="str">
            <v>*</v>
          </cell>
          <cell r="J252">
            <v>0</v>
          </cell>
        </row>
        <row r="253">
          <cell r="D253" t="str">
            <v>*</v>
          </cell>
          <cell r="J253">
            <v>0</v>
          </cell>
        </row>
        <row r="254">
          <cell r="D254" t="str">
            <v>*</v>
          </cell>
          <cell r="J254">
            <v>0</v>
          </cell>
        </row>
        <row r="255">
          <cell r="D255" t="str">
            <v>*</v>
          </cell>
          <cell r="J255">
            <v>0</v>
          </cell>
        </row>
        <row r="256">
          <cell r="D256" t="str">
            <v>*</v>
          </cell>
          <cell r="J256">
            <v>0</v>
          </cell>
        </row>
        <row r="257">
          <cell r="D257" t="str">
            <v>*</v>
          </cell>
          <cell r="J257">
            <v>0</v>
          </cell>
        </row>
        <row r="258">
          <cell r="D258" t="str">
            <v>*</v>
          </cell>
          <cell r="J258">
            <v>0</v>
          </cell>
        </row>
        <row r="259">
          <cell r="D259" t="str">
            <v>*</v>
          </cell>
          <cell r="J259">
            <v>0</v>
          </cell>
        </row>
        <row r="260">
          <cell r="D260" t="str">
            <v>*</v>
          </cell>
          <cell r="J260">
            <v>0</v>
          </cell>
        </row>
        <row r="261">
          <cell r="D261" t="str">
            <v>*</v>
          </cell>
          <cell r="J261">
            <v>0</v>
          </cell>
        </row>
        <row r="262">
          <cell r="D262" t="str">
            <v>*</v>
          </cell>
          <cell r="J262">
            <v>0</v>
          </cell>
        </row>
        <row r="263">
          <cell r="D263" t="str">
            <v>*</v>
          </cell>
          <cell r="J263">
            <v>0</v>
          </cell>
        </row>
        <row r="264">
          <cell r="D264" t="str">
            <v>*</v>
          </cell>
          <cell r="J264">
            <v>0</v>
          </cell>
        </row>
        <row r="265">
          <cell r="D265" t="str">
            <v>*</v>
          </cell>
          <cell r="J265">
            <v>0</v>
          </cell>
        </row>
        <row r="266">
          <cell r="D266" t="str">
            <v>*</v>
          </cell>
          <cell r="J266">
            <v>0</v>
          </cell>
        </row>
        <row r="267">
          <cell r="D267" t="str">
            <v>*</v>
          </cell>
          <cell r="J267">
            <v>0</v>
          </cell>
        </row>
        <row r="268">
          <cell r="D268" t="str">
            <v>*</v>
          </cell>
          <cell r="J268">
            <v>0</v>
          </cell>
        </row>
        <row r="269">
          <cell r="D269" t="str">
            <v>*</v>
          </cell>
          <cell r="J269">
            <v>0</v>
          </cell>
        </row>
        <row r="270">
          <cell r="D270" t="str">
            <v>*</v>
          </cell>
          <cell r="J270">
            <v>0</v>
          </cell>
        </row>
        <row r="271">
          <cell r="D271" t="str">
            <v>*</v>
          </cell>
          <cell r="J271">
            <v>0</v>
          </cell>
        </row>
        <row r="272">
          <cell r="D272" t="str">
            <v>*</v>
          </cell>
          <cell r="J272">
            <v>0</v>
          </cell>
        </row>
        <row r="273">
          <cell r="D273" t="str">
            <v>*</v>
          </cell>
          <cell r="J273">
            <v>0</v>
          </cell>
        </row>
        <row r="274">
          <cell r="D274" t="str">
            <v>*</v>
          </cell>
          <cell r="J274">
            <v>0</v>
          </cell>
        </row>
        <row r="275">
          <cell r="D275" t="str">
            <v>*</v>
          </cell>
          <cell r="J275">
            <v>0</v>
          </cell>
        </row>
        <row r="276">
          <cell r="D276" t="str">
            <v>*</v>
          </cell>
          <cell r="J276">
            <v>0</v>
          </cell>
        </row>
        <row r="277">
          <cell r="D277" t="str">
            <v>*</v>
          </cell>
          <cell r="J277">
            <v>0</v>
          </cell>
        </row>
        <row r="278">
          <cell r="D278" t="str">
            <v>*</v>
          </cell>
          <cell r="J278">
            <v>0</v>
          </cell>
        </row>
        <row r="279">
          <cell r="D279" t="str">
            <v>*</v>
          </cell>
          <cell r="J279">
            <v>0</v>
          </cell>
        </row>
        <row r="280">
          <cell r="D280" t="str">
            <v>*</v>
          </cell>
          <cell r="J280">
            <v>0</v>
          </cell>
        </row>
        <row r="281">
          <cell r="D281" t="str">
            <v>*</v>
          </cell>
          <cell r="J281">
            <v>0</v>
          </cell>
        </row>
        <row r="282">
          <cell r="D282" t="str">
            <v>*</v>
          </cell>
          <cell r="J282">
            <v>0</v>
          </cell>
        </row>
        <row r="283">
          <cell r="D283" t="str">
            <v>*</v>
          </cell>
          <cell r="J283">
            <v>0</v>
          </cell>
        </row>
        <row r="284">
          <cell r="D284" t="str">
            <v>*</v>
          </cell>
          <cell r="J284">
            <v>0</v>
          </cell>
        </row>
        <row r="285">
          <cell r="D285" t="str">
            <v>*</v>
          </cell>
          <cell r="J285">
            <v>0</v>
          </cell>
        </row>
        <row r="286">
          <cell r="D286" t="str">
            <v>*</v>
          </cell>
          <cell r="J286">
            <v>0</v>
          </cell>
        </row>
        <row r="287">
          <cell r="D287" t="str">
            <v>*</v>
          </cell>
          <cell r="J287">
            <v>0</v>
          </cell>
        </row>
        <row r="288">
          <cell r="D288" t="str">
            <v>*</v>
          </cell>
          <cell r="J288">
            <v>0</v>
          </cell>
        </row>
        <row r="289">
          <cell r="D289" t="str">
            <v>*</v>
          </cell>
          <cell r="J289">
            <v>0</v>
          </cell>
        </row>
        <row r="290">
          <cell r="D290" t="str">
            <v>*</v>
          </cell>
          <cell r="J290">
            <v>0</v>
          </cell>
        </row>
        <row r="291">
          <cell r="D291" t="str">
            <v>*</v>
          </cell>
          <cell r="J291">
            <v>0</v>
          </cell>
        </row>
        <row r="292">
          <cell r="D292" t="str">
            <v>*</v>
          </cell>
          <cell r="J292">
            <v>0</v>
          </cell>
        </row>
        <row r="293">
          <cell r="D293" t="str">
            <v>*</v>
          </cell>
          <cell r="J293">
            <v>0</v>
          </cell>
        </row>
        <row r="294">
          <cell r="D294" t="str">
            <v>*</v>
          </cell>
        </row>
        <row r="295">
          <cell r="D295" t="str">
            <v>*</v>
          </cell>
        </row>
        <row r="296">
          <cell r="D296" t="str">
            <v>*</v>
          </cell>
        </row>
        <row r="297">
          <cell r="D297" t="str">
            <v>*</v>
          </cell>
        </row>
        <row r="298">
          <cell r="D298" t="str">
            <v>*</v>
          </cell>
        </row>
        <row r="299">
          <cell r="D299" t="str">
            <v>*</v>
          </cell>
        </row>
        <row r="300">
          <cell r="D300" t="str">
            <v>*</v>
          </cell>
        </row>
        <row r="301">
          <cell r="D301" t="str">
            <v>*</v>
          </cell>
        </row>
        <row r="302">
          <cell r="D302" t="str">
            <v>*</v>
          </cell>
        </row>
        <row r="303">
          <cell r="D303" t="str">
            <v>*</v>
          </cell>
        </row>
        <row r="304">
          <cell r="D304" t="str">
            <v>*</v>
          </cell>
        </row>
        <row r="305">
          <cell r="D305" t="str">
            <v>*</v>
          </cell>
        </row>
        <row r="306">
          <cell r="D306" t="str">
            <v>*</v>
          </cell>
        </row>
        <row r="307">
          <cell r="D307" t="str">
            <v>*</v>
          </cell>
        </row>
        <row r="308">
          <cell r="D308" t="str">
            <v>*</v>
          </cell>
        </row>
        <row r="309">
          <cell r="D309" t="str">
            <v>*</v>
          </cell>
        </row>
        <row r="310">
          <cell r="D310" t="str">
            <v>*</v>
          </cell>
        </row>
        <row r="311">
          <cell r="D311" t="str">
            <v>*</v>
          </cell>
        </row>
        <row r="312">
          <cell r="D312" t="str">
            <v>*</v>
          </cell>
        </row>
        <row r="313">
          <cell r="D313" t="str">
            <v>*</v>
          </cell>
        </row>
        <row r="314">
          <cell r="D314" t="str">
            <v>*</v>
          </cell>
        </row>
        <row r="315">
          <cell r="D315" t="str">
            <v>*</v>
          </cell>
        </row>
        <row r="316">
          <cell r="D316" t="str">
            <v>*</v>
          </cell>
        </row>
        <row r="317">
          <cell r="D317" t="str">
            <v>*</v>
          </cell>
        </row>
        <row r="318">
          <cell r="D318" t="str">
            <v>*</v>
          </cell>
        </row>
        <row r="319">
          <cell r="D319" t="str">
            <v>*</v>
          </cell>
        </row>
        <row r="320">
          <cell r="D320" t="str">
            <v>*</v>
          </cell>
        </row>
        <row r="321">
          <cell r="D321" t="str">
            <v>*</v>
          </cell>
        </row>
        <row r="322">
          <cell r="D322" t="str">
            <v>*</v>
          </cell>
        </row>
        <row r="323">
          <cell r="D323" t="str">
            <v>*</v>
          </cell>
        </row>
        <row r="324">
          <cell r="D324" t="str">
            <v>*</v>
          </cell>
        </row>
        <row r="325">
          <cell r="D325" t="str">
            <v>*</v>
          </cell>
        </row>
        <row r="326">
          <cell r="D326" t="str">
            <v>*</v>
          </cell>
        </row>
        <row r="327">
          <cell r="D327" t="str">
            <v>*</v>
          </cell>
        </row>
        <row r="328">
          <cell r="D328" t="str">
            <v>*</v>
          </cell>
        </row>
        <row r="329">
          <cell r="D329" t="str">
            <v>*</v>
          </cell>
        </row>
        <row r="330">
          <cell r="D330" t="str">
            <v>*</v>
          </cell>
        </row>
        <row r="331">
          <cell r="D331" t="str">
            <v>*</v>
          </cell>
        </row>
        <row r="332">
          <cell r="D332" t="str">
            <v>*</v>
          </cell>
        </row>
        <row r="333">
          <cell r="D333" t="str">
            <v>*</v>
          </cell>
        </row>
        <row r="334">
          <cell r="D334" t="str">
            <v>*</v>
          </cell>
        </row>
        <row r="335">
          <cell r="D335" t="str">
            <v>*</v>
          </cell>
        </row>
        <row r="336">
          <cell r="D336" t="str">
            <v>*</v>
          </cell>
        </row>
        <row r="337">
          <cell r="D337" t="str">
            <v>*</v>
          </cell>
        </row>
        <row r="338">
          <cell r="D338" t="str">
            <v>*</v>
          </cell>
        </row>
        <row r="339">
          <cell r="D339" t="str">
            <v>*</v>
          </cell>
        </row>
        <row r="340">
          <cell r="D340" t="str">
            <v>*</v>
          </cell>
        </row>
        <row r="341">
          <cell r="D341" t="str">
            <v>*</v>
          </cell>
        </row>
        <row r="342">
          <cell r="D342" t="str">
            <v>*</v>
          </cell>
        </row>
        <row r="343">
          <cell r="D343" t="str">
            <v>*</v>
          </cell>
        </row>
        <row r="344">
          <cell r="D344" t="str">
            <v>*</v>
          </cell>
        </row>
        <row r="345">
          <cell r="D345" t="str">
            <v>*</v>
          </cell>
        </row>
        <row r="346">
          <cell r="D346" t="str">
            <v>*</v>
          </cell>
        </row>
        <row r="347">
          <cell r="D347" t="str">
            <v>*</v>
          </cell>
        </row>
        <row r="348">
          <cell r="D348" t="str">
            <v>*</v>
          </cell>
        </row>
        <row r="349">
          <cell r="D349" t="str">
            <v>*</v>
          </cell>
        </row>
        <row r="350">
          <cell r="D350" t="str">
            <v>*</v>
          </cell>
        </row>
        <row r="351">
          <cell r="D351" t="str">
            <v>*</v>
          </cell>
        </row>
        <row r="352">
          <cell r="D352" t="str">
            <v>*</v>
          </cell>
        </row>
        <row r="353">
          <cell r="D353" t="str">
            <v>*</v>
          </cell>
        </row>
        <row r="354">
          <cell r="D354" t="str">
            <v>*</v>
          </cell>
        </row>
        <row r="355">
          <cell r="D355" t="str">
            <v>*</v>
          </cell>
        </row>
        <row r="356">
          <cell r="D356" t="str">
            <v>*</v>
          </cell>
        </row>
        <row r="357">
          <cell r="D357" t="str">
            <v>*</v>
          </cell>
        </row>
        <row r="358">
          <cell r="D358" t="str">
            <v>*</v>
          </cell>
        </row>
        <row r="359">
          <cell r="D359" t="str">
            <v>*</v>
          </cell>
        </row>
        <row r="360">
          <cell r="D360" t="str">
            <v>*</v>
          </cell>
        </row>
        <row r="361">
          <cell r="D361" t="str">
            <v>*</v>
          </cell>
        </row>
        <row r="362">
          <cell r="D362" t="str">
            <v>*</v>
          </cell>
        </row>
        <row r="363">
          <cell r="D363" t="str">
            <v>*</v>
          </cell>
        </row>
        <row r="364">
          <cell r="D364" t="str">
            <v>*</v>
          </cell>
        </row>
        <row r="365">
          <cell r="D365" t="str">
            <v>*</v>
          </cell>
        </row>
        <row r="366">
          <cell r="D366" t="str">
            <v>*</v>
          </cell>
        </row>
        <row r="367">
          <cell r="D367" t="str">
            <v>*</v>
          </cell>
        </row>
        <row r="368">
          <cell r="D368" t="str">
            <v>*</v>
          </cell>
        </row>
        <row r="369">
          <cell r="D369" t="str">
            <v>*</v>
          </cell>
        </row>
        <row r="370">
          <cell r="D370" t="str">
            <v>*</v>
          </cell>
        </row>
        <row r="371">
          <cell r="D371" t="str">
            <v>*</v>
          </cell>
        </row>
        <row r="372">
          <cell r="D372" t="str">
            <v>*</v>
          </cell>
        </row>
        <row r="373">
          <cell r="D373" t="str">
            <v>*</v>
          </cell>
        </row>
        <row r="374">
          <cell r="D374" t="str">
            <v>*</v>
          </cell>
        </row>
        <row r="375">
          <cell r="D375" t="str">
            <v>*</v>
          </cell>
        </row>
        <row r="376">
          <cell r="D376" t="str">
            <v>*</v>
          </cell>
        </row>
        <row r="377">
          <cell r="D377" t="str">
            <v>*</v>
          </cell>
        </row>
        <row r="378">
          <cell r="D378" t="str">
            <v>*</v>
          </cell>
        </row>
        <row r="379">
          <cell r="D379" t="str">
            <v>*</v>
          </cell>
        </row>
        <row r="380">
          <cell r="D380" t="str">
            <v>*</v>
          </cell>
        </row>
        <row r="381">
          <cell r="D381" t="str">
            <v>*</v>
          </cell>
        </row>
        <row r="382">
          <cell r="D382" t="str">
            <v>*</v>
          </cell>
        </row>
        <row r="383">
          <cell r="D383" t="str">
            <v>*</v>
          </cell>
        </row>
        <row r="384">
          <cell r="D384" t="str">
            <v>*</v>
          </cell>
        </row>
        <row r="385">
          <cell r="D385" t="str">
            <v>*</v>
          </cell>
        </row>
        <row r="386">
          <cell r="D386" t="str">
            <v>*</v>
          </cell>
        </row>
        <row r="387">
          <cell r="D387" t="str">
            <v>*</v>
          </cell>
        </row>
        <row r="388">
          <cell r="D388" t="str">
            <v>*</v>
          </cell>
        </row>
        <row r="389">
          <cell r="D389" t="str">
            <v>*</v>
          </cell>
        </row>
        <row r="390">
          <cell r="D390" t="str">
            <v>*</v>
          </cell>
        </row>
        <row r="391">
          <cell r="D391" t="str">
            <v>*</v>
          </cell>
        </row>
        <row r="392">
          <cell r="D392" t="str">
            <v>*</v>
          </cell>
        </row>
        <row r="393">
          <cell r="D393" t="str">
            <v>*</v>
          </cell>
        </row>
        <row r="394">
          <cell r="D394" t="str">
            <v>*</v>
          </cell>
        </row>
        <row r="395">
          <cell r="D395" t="str">
            <v>*</v>
          </cell>
        </row>
        <row r="396">
          <cell r="D396" t="str">
            <v>*</v>
          </cell>
        </row>
        <row r="397">
          <cell r="D397" t="str">
            <v>*</v>
          </cell>
        </row>
        <row r="398">
          <cell r="D398" t="str">
            <v>*</v>
          </cell>
        </row>
        <row r="399">
          <cell r="D399" t="str">
            <v>*</v>
          </cell>
        </row>
        <row r="400">
          <cell r="D400" t="str">
            <v>*</v>
          </cell>
        </row>
        <row r="401">
          <cell r="D401" t="str">
            <v>*</v>
          </cell>
        </row>
        <row r="402">
          <cell r="D402" t="str">
            <v>*</v>
          </cell>
        </row>
        <row r="403">
          <cell r="D403" t="str">
            <v>*</v>
          </cell>
        </row>
        <row r="404">
          <cell r="D404" t="str">
            <v>*</v>
          </cell>
        </row>
        <row r="405">
          <cell r="D405" t="str">
            <v>*</v>
          </cell>
        </row>
        <row r="406">
          <cell r="D406" t="str">
            <v>*</v>
          </cell>
        </row>
        <row r="407">
          <cell r="D407" t="str">
            <v>*</v>
          </cell>
        </row>
        <row r="408">
          <cell r="D408" t="str">
            <v>*</v>
          </cell>
        </row>
        <row r="409">
          <cell r="D409" t="str">
            <v>*</v>
          </cell>
        </row>
        <row r="410">
          <cell r="D410" t="str">
            <v>*</v>
          </cell>
        </row>
        <row r="411">
          <cell r="D411" t="str">
            <v>*</v>
          </cell>
        </row>
        <row r="412">
          <cell r="D412" t="str">
            <v>*</v>
          </cell>
        </row>
        <row r="413">
          <cell r="D413" t="str">
            <v>*</v>
          </cell>
        </row>
        <row r="414">
          <cell r="D414" t="str">
            <v>*</v>
          </cell>
        </row>
        <row r="415">
          <cell r="D415" t="str">
            <v>*</v>
          </cell>
        </row>
        <row r="416">
          <cell r="D416" t="str">
            <v>*</v>
          </cell>
        </row>
        <row r="417">
          <cell r="D417" t="str">
            <v>*</v>
          </cell>
        </row>
        <row r="418">
          <cell r="D418" t="str">
            <v>*</v>
          </cell>
        </row>
        <row r="419">
          <cell r="D419" t="str">
            <v>*</v>
          </cell>
        </row>
        <row r="420">
          <cell r="D420" t="str">
            <v>*</v>
          </cell>
        </row>
        <row r="421">
          <cell r="D421" t="str">
            <v>*</v>
          </cell>
        </row>
        <row r="422">
          <cell r="D422" t="str">
            <v>*</v>
          </cell>
        </row>
        <row r="423">
          <cell r="D423" t="str">
            <v>*</v>
          </cell>
        </row>
        <row r="424">
          <cell r="D424" t="str">
            <v>*</v>
          </cell>
        </row>
        <row r="425">
          <cell r="D425" t="str">
            <v>*</v>
          </cell>
        </row>
        <row r="426">
          <cell r="D426" t="str">
            <v>*</v>
          </cell>
        </row>
        <row r="427">
          <cell r="D427" t="str">
            <v>*</v>
          </cell>
        </row>
        <row r="428">
          <cell r="D428" t="str">
            <v>*</v>
          </cell>
        </row>
        <row r="429">
          <cell r="D429" t="str">
            <v>*</v>
          </cell>
        </row>
        <row r="430">
          <cell r="D430" t="str">
            <v>*</v>
          </cell>
        </row>
        <row r="431">
          <cell r="D431" t="str">
            <v>*</v>
          </cell>
        </row>
        <row r="432">
          <cell r="D432" t="str">
            <v>*</v>
          </cell>
        </row>
        <row r="433">
          <cell r="D433" t="str">
            <v>*</v>
          </cell>
        </row>
        <row r="434">
          <cell r="D434" t="str">
            <v>*</v>
          </cell>
        </row>
        <row r="435">
          <cell r="D435" t="str">
            <v>*</v>
          </cell>
        </row>
        <row r="436">
          <cell r="D436" t="str">
            <v>*</v>
          </cell>
        </row>
        <row r="437">
          <cell r="D437" t="str">
            <v>*</v>
          </cell>
        </row>
        <row r="438">
          <cell r="D438" t="str">
            <v>*</v>
          </cell>
        </row>
        <row r="439">
          <cell r="D439" t="str">
            <v>*</v>
          </cell>
        </row>
        <row r="440">
          <cell r="D440" t="str">
            <v>*</v>
          </cell>
        </row>
        <row r="441">
          <cell r="D441" t="str">
            <v>*</v>
          </cell>
        </row>
        <row r="442">
          <cell r="D442" t="str">
            <v>*</v>
          </cell>
        </row>
        <row r="443">
          <cell r="D443" t="str">
            <v>*</v>
          </cell>
        </row>
        <row r="444">
          <cell r="D444" t="str">
            <v>*</v>
          </cell>
        </row>
        <row r="445">
          <cell r="D445" t="str">
            <v>*</v>
          </cell>
        </row>
        <row r="446">
          <cell r="D446" t="str">
            <v>*</v>
          </cell>
        </row>
        <row r="447">
          <cell r="D447" t="str">
            <v>*</v>
          </cell>
        </row>
        <row r="448">
          <cell r="D448" t="str">
            <v>*</v>
          </cell>
        </row>
        <row r="449">
          <cell r="D449" t="str">
            <v>*</v>
          </cell>
        </row>
        <row r="450">
          <cell r="D450" t="str">
            <v>*</v>
          </cell>
        </row>
        <row r="451">
          <cell r="D451" t="str">
            <v>*</v>
          </cell>
        </row>
        <row r="452">
          <cell r="D452" t="str">
            <v>*</v>
          </cell>
        </row>
        <row r="453">
          <cell r="D453" t="str">
            <v>*</v>
          </cell>
        </row>
        <row r="454">
          <cell r="D454" t="str">
            <v>*</v>
          </cell>
        </row>
        <row r="455">
          <cell r="D455" t="str">
            <v>*</v>
          </cell>
        </row>
        <row r="456">
          <cell r="D456" t="str">
            <v>*</v>
          </cell>
        </row>
        <row r="457">
          <cell r="D457" t="str">
            <v>*</v>
          </cell>
        </row>
        <row r="458">
          <cell r="D458" t="str">
            <v>*</v>
          </cell>
        </row>
        <row r="459">
          <cell r="D459" t="str">
            <v>*</v>
          </cell>
        </row>
        <row r="460">
          <cell r="D460" t="str">
            <v>*</v>
          </cell>
        </row>
        <row r="461">
          <cell r="D461" t="str">
            <v>*</v>
          </cell>
        </row>
        <row r="462">
          <cell r="D462" t="str">
            <v>*</v>
          </cell>
        </row>
        <row r="463">
          <cell r="D463" t="str">
            <v>*</v>
          </cell>
        </row>
        <row r="464">
          <cell r="D464" t="str">
            <v>*</v>
          </cell>
        </row>
        <row r="465">
          <cell r="D465" t="str">
            <v>*</v>
          </cell>
        </row>
        <row r="466">
          <cell r="D466" t="str">
            <v>*</v>
          </cell>
        </row>
        <row r="467">
          <cell r="D467" t="str">
            <v>*</v>
          </cell>
        </row>
        <row r="468">
          <cell r="D468" t="str">
            <v>*</v>
          </cell>
        </row>
        <row r="469">
          <cell r="D469" t="str">
            <v>*</v>
          </cell>
        </row>
        <row r="470">
          <cell r="D470" t="str">
            <v>*</v>
          </cell>
        </row>
        <row r="471">
          <cell r="D471" t="str">
            <v>*</v>
          </cell>
        </row>
        <row r="472">
          <cell r="D472" t="str">
            <v>*</v>
          </cell>
        </row>
        <row r="473">
          <cell r="D473" t="str">
            <v>*</v>
          </cell>
        </row>
        <row r="474">
          <cell r="D474" t="str">
            <v>*</v>
          </cell>
        </row>
        <row r="475">
          <cell r="D475" t="str">
            <v>*</v>
          </cell>
        </row>
        <row r="476">
          <cell r="D476" t="str">
            <v>*</v>
          </cell>
        </row>
        <row r="477">
          <cell r="D477" t="str">
            <v>*</v>
          </cell>
        </row>
        <row r="478">
          <cell r="D478" t="str">
            <v>*</v>
          </cell>
        </row>
        <row r="479">
          <cell r="D479" t="str">
            <v>*</v>
          </cell>
        </row>
        <row r="480">
          <cell r="D480" t="str">
            <v>*</v>
          </cell>
        </row>
        <row r="481">
          <cell r="D481" t="str">
            <v>*</v>
          </cell>
        </row>
        <row r="482">
          <cell r="D482" t="str">
            <v>*</v>
          </cell>
        </row>
        <row r="483">
          <cell r="D483" t="str">
            <v>*</v>
          </cell>
        </row>
        <row r="484">
          <cell r="D484" t="str">
            <v>*</v>
          </cell>
        </row>
        <row r="485">
          <cell r="D485" t="str">
            <v>*</v>
          </cell>
        </row>
        <row r="486">
          <cell r="D486" t="str">
            <v>*</v>
          </cell>
        </row>
        <row r="487">
          <cell r="D487" t="str">
            <v>*</v>
          </cell>
        </row>
        <row r="488">
          <cell r="D488" t="str">
            <v>*</v>
          </cell>
        </row>
        <row r="489">
          <cell r="D489" t="str">
            <v>*</v>
          </cell>
        </row>
        <row r="490">
          <cell r="D490" t="str">
            <v>*</v>
          </cell>
        </row>
        <row r="491">
          <cell r="D491" t="str">
            <v>*</v>
          </cell>
        </row>
        <row r="492">
          <cell r="D492" t="str">
            <v>*</v>
          </cell>
        </row>
        <row r="493">
          <cell r="D493" t="str">
            <v>*</v>
          </cell>
        </row>
        <row r="494">
          <cell r="D494" t="str">
            <v>*</v>
          </cell>
        </row>
        <row r="495">
          <cell r="D495" t="str">
            <v>*</v>
          </cell>
        </row>
        <row r="496">
          <cell r="D496" t="str">
            <v>*</v>
          </cell>
        </row>
        <row r="497">
          <cell r="D497" t="str">
            <v>*</v>
          </cell>
        </row>
        <row r="498">
          <cell r="D498" t="str">
            <v>*</v>
          </cell>
        </row>
        <row r="499">
          <cell r="D499" t="str">
            <v>*</v>
          </cell>
        </row>
        <row r="500">
          <cell r="D500" t="str">
            <v>*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8BE2-C722-4C0F-A41C-E5A962D8417B}">
  <dimension ref="A1:P13"/>
  <sheetViews>
    <sheetView tabSelected="1" zoomScale="91" zoomScaleNormal="91" zoomScalePageLayoutView="90" workbookViewId="0">
      <selection activeCell="B1" sqref="B1"/>
    </sheetView>
  </sheetViews>
  <sheetFormatPr defaultColWidth="8.7265625" defaultRowHeight="18.75" customHeight="1" x14ac:dyDescent="0.25"/>
  <cols>
    <col min="1" max="1" width="8.7265625" style="20"/>
    <col min="2" max="2" width="24.08984375" style="20" customWidth="1"/>
    <col min="3" max="3" width="14.453125" style="20" customWidth="1"/>
    <col min="4" max="15" width="15.54296875" style="20" customWidth="1"/>
    <col min="16" max="16" width="19.36328125" style="20" customWidth="1"/>
    <col min="17" max="16384" width="8.7265625" style="20"/>
  </cols>
  <sheetData>
    <row r="1" spans="1:16" ht="13" x14ac:dyDescent="0.3">
      <c r="B1" s="30" t="s">
        <v>79</v>
      </c>
    </row>
    <row r="2" spans="1:16" ht="13" x14ac:dyDescent="0.3">
      <c r="B2" s="30" t="s">
        <v>80</v>
      </c>
    </row>
    <row r="3" spans="1:16" ht="13" x14ac:dyDescent="0.3">
      <c r="B3" s="21" t="s">
        <v>0</v>
      </c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12.5" x14ac:dyDescent="0.25">
      <c r="B4" s="23" t="s">
        <v>1</v>
      </c>
      <c r="C4" s="23" t="s">
        <v>2</v>
      </c>
      <c r="D4" s="112">
        <v>2018</v>
      </c>
      <c r="E4" s="112">
        <v>2019</v>
      </c>
      <c r="F4" s="112">
        <v>2019</v>
      </c>
      <c r="G4" s="112">
        <v>2019</v>
      </c>
      <c r="H4" s="112">
        <v>2019</v>
      </c>
      <c r="I4" s="112">
        <v>2019</v>
      </c>
      <c r="J4" s="112">
        <v>2019</v>
      </c>
      <c r="K4" s="112">
        <v>2019</v>
      </c>
      <c r="L4" s="112">
        <v>2019</v>
      </c>
      <c r="M4" s="112">
        <v>2019</v>
      </c>
      <c r="N4" s="112">
        <v>2019</v>
      </c>
      <c r="O4" s="112">
        <v>2019</v>
      </c>
      <c r="P4" s="112">
        <v>2019</v>
      </c>
    </row>
    <row r="5" spans="1:16" ht="12.5" x14ac:dyDescent="0.25">
      <c r="B5" s="23" t="s">
        <v>1</v>
      </c>
      <c r="C5" s="23" t="s">
        <v>4</v>
      </c>
      <c r="D5" s="25" t="s">
        <v>72</v>
      </c>
      <c r="E5" s="25" t="s">
        <v>5</v>
      </c>
      <c r="F5" s="25" t="s">
        <v>6</v>
      </c>
      <c r="G5" s="25" t="s">
        <v>7</v>
      </c>
      <c r="H5" s="25" t="s">
        <v>8</v>
      </c>
      <c r="I5" s="25" t="s">
        <v>9</v>
      </c>
      <c r="J5" s="25" t="s">
        <v>10</v>
      </c>
      <c r="K5" s="25" t="s">
        <v>11</v>
      </c>
      <c r="L5" s="25" t="s">
        <v>12</v>
      </c>
      <c r="M5" s="25" t="s">
        <v>13</v>
      </c>
      <c r="N5" s="25" t="s">
        <v>14</v>
      </c>
      <c r="O5" s="25" t="s">
        <v>15</v>
      </c>
      <c r="P5" s="25" t="s">
        <v>16</v>
      </c>
    </row>
    <row r="6" spans="1:16" ht="12.5" x14ac:dyDescent="0.25">
      <c r="B6" s="23" t="s">
        <v>1</v>
      </c>
      <c r="C6" s="23" t="s">
        <v>17</v>
      </c>
      <c r="D6" s="23" t="s">
        <v>18</v>
      </c>
      <c r="E6" s="23" t="s">
        <v>18</v>
      </c>
      <c r="F6" s="23" t="s">
        <v>18</v>
      </c>
      <c r="G6" s="23" t="s">
        <v>18</v>
      </c>
      <c r="H6" s="23" t="s">
        <v>18</v>
      </c>
      <c r="I6" s="23" t="s">
        <v>18</v>
      </c>
      <c r="J6" s="23" t="s">
        <v>18</v>
      </c>
      <c r="K6" s="23" t="s">
        <v>18</v>
      </c>
      <c r="L6" s="23" t="s">
        <v>18</v>
      </c>
      <c r="M6" s="23" t="s">
        <v>18</v>
      </c>
      <c r="N6" s="23" t="s">
        <v>18</v>
      </c>
      <c r="O6" s="23" t="s">
        <v>18</v>
      </c>
      <c r="P6" s="23" t="s">
        <v>18</v>
      </c>
    </row>
    <row r="7" spans="1:16" ht="12.5" x14ac:dyDescent="0.25">
      <c r="B7" s="23" t="s">
        <v>1</v>
      </c>
      <c r="C7" s="23" t="s">
        <v>1</v>
      </c>
      <c r="D7" s="24" t="s">
        <v>19</v>
      </c>
      <c r="E7" s="24" t="s">
        <v>19</v>
      </c>
      <c r="F7" s="24" t="s">
        <v>19</v>
      </c>
      <c r="G7" s="24" t="s">
        <v>19</v>
      </c>
      <c r="H7" s="24" t="s">
        <v>19</v>
      </c>
      <c r="I7" s="24" t="s">
        <v>19</v>
      </c>
      <c r="J7" s="24" t="s">
        <v>19</v>
      </c>
      <c r="K7" s="24" t="s">
        <v>19</v>
      </c>
      <c r="L7" s="24" t="s">
        <v>19</v>
      </c>
      <c r="M7" s="24" t="s">
        <v>19</v>
      </c>
      <c r="N7" s="24" t="s">
        <v>19</v>
      </c>
      <c r="O7" s="24" t="s">
        <v>19</v>
      </c>
      <c r="P7" s="24" t="s">
        <v>19</v>
      </c>
    </row>
    <row r="8" spans="1:16" ht="12.5" x14ac:dyDescent="0.25">
      <c r="A8" s="41" t="s">
        <v>71</v>
      </c>
      <c r="B8" s="23" t="s">
        <v>20</v>
      </c>
      <c r="C8" s="23" t="s">
        <v>1</v>
      </c>
      <c r="D8" s="24" t="s">
        <v>21</v>
      </c>
      <c r="E8" s="24" t="s">
        <v>21</v>
      </c>
      <c r="F8" s="24" t="s">
        <v>21</v>
      </c>
      <c r="G8" s="24" t="s">
        <v>21</v>
      </c>
      <c r="H8" s="24" t="s">
        <v>21</v>
      </c>
      <c r="I8" s="24" t="s">
        <v>21</v>
      </c>
      <c r="J8" s="24" t="s">
        <v>21</v>
      </c>
      <c r="K8" s="24" t="s">
        <v>21</v>
      </c>
      <c r="L8" s="24" t="s">
        <v>21</v>
      </c>
      <c r="M8" s="24" t="s">
        <v>21</v>
      </c>
      <c r="N8" s="24" t="s">
        <v>21</v>
      </c>
      <c r="O8" s="24" t="s">
        <v>21</v>
      </c>
      <c r="P8" s="24" t="s">
        <v>21</v>
      </c>
    </row>
    <row r="9" spans="1:16" ht="12.5" x14ac:dyDescent="0.25">
      <c r="A9" s="40">
        <v>1</v>
      </c>
      <c r="B9" s="39" t="s">
        <v>22</v>
      </c>
      <c r="C9" s="25" t="s">
        <v>23</v>
      </c>
      <c r="D9" s="57">
        <v>-12801899999.969999</v>
      </c>
      <c r="E9" s="57">
        <v>-12801899999.969999</v>
      </c>
      <c r="F9" s="57">
        <v>-12762614285.68</v>
      </c>
      <c r="G9" s="57">
        <v>-13862614285.68</v>
      </c>
      <c r="H9" s="57">
        <v>-13862614285.68</v>
      </c>
      <c r="I9" s="57">
        <v>-13862614285.68</v>
      </c>
      <c r="J9" s="57">
        <v>-13862614285.68</v>
      </c>
      <c r="K9" s="57">
        <v>-13862614285.68</v>
      </c>
      <c r="L9" s="57">
        <v>-15023328571.389999</v>
      </c>
      <c r="M9" s="57">
        <v>-15023328571.389999</v>
      </c>
      <c r="N9" s="57">
        <v>-15023328571.389999</v>
      </c>
      <c r="O9" s="57">
        <v>-15023328571.389999</v>
      </c>
      <c r="P9" s="58">
        <v>-15023328571.389999</v>
      </c>
    </row>
    <row r="10" spans="1:16" ht="12.5" x14ac:dyDescent="0.25">
      <c r="A10" s="40">
        <v>2</v>
      </c>
      <c r="B10" s="39" t="s">
        <v>24</v>
      </c>
      <c r="C10" s="25" t="s">
        <v>25</v>
      </c>
      <c r="D10" s="43" t="s">
        <v>75</v>
      </c>
      <c r="E10" s="26"/>
      <c r="F10" s="26"/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7">
        <v>0</v>
      </c>
    </row>
    <row r="11" spans="1:16" ht="21" x14ac:dyDescent="0.25">
      <c r="A11" s="40" t="s">
        <v>73</v>
      </c>
      <c r="B11" s="42" t="s">
        <v>74</v>
      </c>
      <c r="D11" s="39" t="s">
        <v>76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</row>
    <row r="12" spans="1:16" ht="12.5" x14ac:dyDescent="0.25">
      <c r="A12" s="40">
        <v>3</v>
      </c>
      <c r="B12" s="39" t="s">
        <v>26</v>
      </c>
      <c r="C12" s="25" t="s">
        <v>27</v>
      </c>
      <c r="D12" s="57">
        <v>-306490452.56999999</v>
      </c>
      <c r="E12" s="57">
        <v>-306484699.54000002</v>
      </c>
      <c r="F12" s="57">
        <v>-306478922.25999999</v>
      </c>
      <c r="G12" s="57">
        <v>-306473120.62</v>
      </c>
      <c r="H12" s="57">
        <v>-306467294.50999999</v>
      </c>
      <c r="I12" s="57">
        <v>-306461443.82999998</v>
      </c>
      <c r="J12" s="57">
        <v>-306455568.48000002</v>
      </c>
      <c r="K12" s="57">
        <v>-306449668.36000001</v>
      </c>
      <c r="L12" s="57">
        <v>-306443743.36000001</v>
      </c>
      <c r="M12" s="57">
        <v>-306437793.38</v>
      </c>
      <c r="N12" s="57">
        <v>-306431818.31</v>
      </c>
      <c r="O12" s="57">
        <v>-306425818.04000002</v>
      </c>
      <c r="P12" s="58">
        <v>-306419792.47000003</v>
      </c>
    </row>
    <row r="13" spans="1:16" ht="12.5" x14ac:dyDescent="0.25">
      <c r="A13" s="40">
        <v>4</v>
      </c>
      <c r="B13" s="39" t="s">
        <v>28</v>
      </c>
      <c r="C13" s="25" t="s">
        <v>29</v>
      </c>
      <c r="D13" s="57">
        <v>-2245054950</v>
      </c>
      <c r="E13" s="57">
        <v>-2245054950</v>
      </c>
      <c r="F13" s="57">
        <v>-2245054950</v>
      </c>
      <c r="G13" s="57">
        <v>-2245054950</v>
      </c>
      <c r="H13" s="57">
        <v>-2245054950</v>
      </c>
      <c r="I13" s="57">
        <v>-2245054950</v>
      </c>
      <c r="J13" s="57">
        <v>-2245054950</v>
      </c>
      <c r="K13" s="57">
        <v>-2245054950</v>
      </c>
      <c r="L13" s="57">
        <v>-2245054950</v>
      </c>
      <c r="M13" s="57">
        <v>-2245054950</v>
      </c>
      <c r="N13" s="57">
        <v>-2245054950</v>
      </c>
      <c r="O13" s="57">
        <v>-2245054950</v>
      </c>
      <c r="P13" s="58">
        <v>-2245054950</v>
      </c>
    </row>
  </sheetData>
  <pageMargins left="0.7" right="0.7" top="0.75" bottom="0.75" header="0.3" footer="0.3"/>
  <pageSetup scale="49" orientation="landscape" r:id="rId1"/>
  <headerFooter>
    <oddHeader>&amp;RTO2021 Annual Update
Attachment 4
WP-Schedule 5 ROR-2
Page &amp;P of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2112-D73F-44A0-A903-32BFF8A279CA}">
  <sheetPr>
    <pageSetUpPr fitToPage="1"/>
  </sheetPr>
  <dimension ref="B3:M29"/>
  <sheetViews>
    <sheetView zoomScaleNormal="100" workbookViewId="0"/>
  </sheetViews>
  <sheetFormatPr defaultRowHeight="14.5" x14ac:dyDescent="0.35"/>
  <cols>
    <col min="1" max="2" width="8.7265625" style="62"/>
    <col min="3" max="3" width="1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110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4.2147058823529164</v>
      </c>
      <c r="I9" s="67">
        <v>-8.4294117647058826</v>
      </c>
      <c r="J9" s="117">
        <f>G9*1000</f>
        <v>286600</v>
      </c>
      <c r="K9" s="117">
        <f>H9*1000</f>
        <v>4214.7058823529169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-137.8125</v>
      </c>
      <c r="I10" s="67">
        <v>183.75</v>
      </c>
      <c r="J10" s="117">
        <f t="shared" ref="J10:K26" si="0">G10*1000</f>
        <v>-6247500</v>
      </c>
      <c r="K10" s="117">
        <f t="shared" si="0"/>
        <v>-137812.5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-22.610294117647072</v>
      </c>
      <c r="I11" s="67">
        <v>30.147058823529413</v>
      </c>
      <c r="J11" s="117">
        <f t="shared" si="0"/>
        <v>-1025000</v>
      </c>
      <c r="K11" s="117">
        <f t="shared" si="0"/>
        <v>-22610.29411764707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-2054.712167885798</v>
      </c>
      <c r="I23" s="76">
        <v>86.211699351851664</v>
      </c>
      <c r="J23" s="117">
        <f t="shared" si="0"/>
        <v>-2586350.9805555502</v>
      </c>
      <c r="K23" s="117">
        <f t="shared" si="0"/>
        <v>-2054712.167885798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-2293.4546334876686</v>
      </c>
      <c r="I24" s="76">
        <v>96.228865740741327</v>
      </c>
      <c r="J24" s="117">
        <f t="shared" si="0"/>
        <v>-2886865.9722222402</v>
      </c>
      <c r="K24" s="117">
        <f t="shared" si="0"/>
        <v>-2293454.6334876688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-1485.563395833341</v>
      </c>
      <c r="I25" s="67">
        <v>214.7802500000011</v>
      </c>
      <c r="J25" s="117">
        <f t="shared" si="0"/>
        <v>-2147802.5000000112</v>
      </c>
      <c r="K25" s="117">
        <f t="shared" si="0"/>
        <v>-1485563.3958333409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-12005.480982685227</v>
      </c>
      <c r="I26" s="78">
        <v>424.9727781481497</v>
      </c>
      <c r="J26" s="117">
        <f t="shared" si="0"/>
        <v>-12749183.344444489</v>
      </c>
      <c r="K26" s="117">
        <f t="shared" si="0"/>
        <v>-12005480.982685227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-17995.419268127327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-17995419.26812733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</row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BB4F9-45F3-413F-94F5-FF5A09EBD3D9}">
  <sheetPr>
    <pageSetUpPr fitToPage="1"/>
  </sheetPr>
  <dimension ref="B3:M29"/>
  <sheetViews>
    <sheetView zoomScaleNormal="100" workbookViewId="0">
      <selection activeCell="B3" sqref="B3"/>
    </sheetView>
  </sheetViews>
  <sheetFormatPr defaultRowHeight="14.5" x14ac:dyDescent="0.35"/>
  <cols>
    <col min="1" max="2" width="8.7265625" style="62"/>
    <col min="3" max="3" width="1.63281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111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3.5122549019607732</v>
      </c>
      <c r="I9" s="67">
        <v>-8.4294117647058826</v>
      </c>
      <c r="J9" s="117">
        <f>G9*1000</f>
        <v>286600</v>
      </c>
      <c r="K9" s="117">
        <f>H9*1000</f>
        <v>3512.2549019607732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-122.5</v>
      </c>
      <c r="I10" s="67">
        <v>183.75</v>
      </c>
      <c r="J10" s="117">
        <f t="shared" ref="J10:K26" si="0">G10*1000</f>
        <v>-6247500</v>
      </c>
      <c r="K10" s="117">
        <f t="shared" si="0"/>
        <v>-122500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-20.098039215686299</v>
      </c>
      <c r="I11" s="67">
        <v>30.147058823529413</v>
      </c>
      <c r="J11" s="117">
        <f t="shared" si="0"/>
        <v>-1025000</v>
      </c>
      <c r="K11" s="117">
        <f t="shared" si="0"/>
        <v>-20098.039215686298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-2047.527859606477</v>
      </c>
      <c r="I23" s="76">
        <v>86.211699351851664</v>
      </c>
      <c r="J23" s="117">
        <f t="shared" si="0"/>
        <v>-2586350.9805555502</v>
      </c>
      <c r="K23" s="117">
        <f t="shared" si="0"/>
        <v>-2047527.859606477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-2285.4355613426069</v>
      </c>
      <c r="I24" s="76">
        <v>96.228865740741327</v>
      </c>
      <c r="J24" s="117">
        <f t="shared" si="0"/>
        <v>-2886865.9722222402</v>
      </c>
      <c r="K24" s="117">
        <f t="shared" si="0"/>
        <v>-2285435.5613426068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-1467.6650416666744</v>
      </c>
      <c r="I25" s="67">
        <v>214.7802500000011</v>
      </c>
      <c r="J25" s="117">
        <f t="shared" si="0"/>
        <v>-2147802.5000000112</v>
      </c>
      <c r="K25" s="117">
        <f t="shared" si="0"/>
        <v>-1467665.0416666744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-11970.066584506214</v>
      </c>
      <c r="I26" s="78">
        <v>424.9727781481497</v>
      </c>
      <c r="J26" s="117">
        <f t="shared" si="0"/>
        <v>-12749183.344444489</v>
      </c>
      <c r="K26" s="117">
        <f t="shared" si="0"/>
        <v>-11970066.584506214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-17909.780831435699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-17909780.831435699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/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A415E-BA31-4498-ACF4-623678BBC7A3}">
  <sheetPr>
    <pageSetUpPr fitToPage="1"/>
  </sheetPr>
  <dimension ref="B3:M32"/>
  <sheetViews>
    <sheetView zoomScaleNormal="100" workbookViewId="0"/>
  </sheetViews>
  <sheetFormatPr defaultRowHeight="14.5" x14ac:dyDescent="0.35"/>
  <cols>
    <col min="1" max="2" width="8.7265625" style="62"/>
    <col min="3" max="3" width="1.63281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112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2.8098039215686299</v>
      </c>
      <c r="I9" s="67">
        <v>-8.4294117647058826</v>
      </c>
      <c r="J9" s="117">
        <f>G9*1000</f>
        <v>286600</v>
      </c>
      <c r="K9" s="117">
        <f>H9*1000</f>
        <v>2809.8039215686299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-107.1875</v>
      </c>
      <c r="I10" s="67">
        <v>183.75</v>
      </c>
      <c r="J10" s="117">
        <f t="shared" ref="J10:K26" si="0">G10*1000</f>
        <v>-6247500</v>
      </c>
      <c r="K10" s="117">
        <f t="shared" si="0"/>
        <v>-107187.5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-17.585784313725526</v>
      </c>
      <c r="I11" s="67">
        <v>30.147058823529413</v>
      </c>
      <c r="J11" s="117">
        <f t="shared" si="0"/>
        <v>-1025000</v>
      </c>
      <c r="K11" s="117">
        <f t="shared" si="0"/>
        <v>-17585.784313725526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-2040.3435513271561</v>
      </c>
      <c r="I23" s="76">
        <v>86.211699351851664</v>
      </c>
      <c r="J23" s="117">
        <f t="shared" si="0"/>
        <v>-2586350.9805555502</v>
      </c>
      <c r="K23" s="117">
        <f t="shared" si="0"/>
        <v>-2040343.5513271561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-2277.4164891975452</v>
      </c>
      <c r="I24" s="76">
        <v>96.228865740741327</v>
      </c>
      <c r="J24" s="117">
        <f t="shared" si="0"/>
        <v>-2886865.9722222402</v>
      </c>
      <c r="K24" s="117">
        <f t="shared" si="0"/>
        <v>-2277416.4891975452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-1449.7666875000075</v>
      </c>
      <c r="I25" s="67">
        <v>214.7802500000011</v>
      </c>
      <c r="J25" s="117">
        <f t="shared" si="0"/>
        <v>-2147802.5000000112</v>
      </c>
      <c r="K25" s="117">
        <f t="shared" si="0"/>
        <v>-1449766.6875000075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-11934.652186327203</v>
      </c>
      <c r="I26" s="78">
        <v>424.9727781481497</v>
      </c>
      <c r="J26" s="117">
        <f t="shared" si="0"/>
        <v>-12749183.344444489</v>
      </c>
      <c r="K26" s="117">
        <f t="shared" si="0"/>
        <v>-11934652.186327202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-17824.142394744067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-17824142.394744068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</row>
    <row r="31" spans="2:13" x14ac:dyDescent="0.35">
      <c r="B31" s="72"/>
      <c r="C31" s="72"/>
      <c r="D31" s="72"/>
      <c r="E31" s="72"/>
      <c r="F31" s="72"/>
      <c r="G31" s="72"/>
      <c r="H31" s="72"/>
      <c r="I31" s="72"/>
    </row>
    <row r="32" spans="2:13" x14ac:dyDescent="0.35">
      <c r="B32" s="72"/>
      <c r="C32" s="72"/>
      <c r="D32" s="72"/>
      <c r="E32" s="72"/>
      <c r="F32" s="72"/>
      <c r="G32" s="72"/>
      <c r="H32" s="72"/>
      <c r="I32" s="72"/>
    </row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CD7B8-93FB-4448-8A7E-28FC9AB8B3F8}">
  <sheetPr>
    <pageSetUpPr fitToPage="1"/>
  </sheetPr>
  <dimension ref="B2:M30"/>
  <sheetViews>
    <sheetView zoomScaleNormal="100" workbookViewId="0"/>
  </sheetViews>
  <sheetFormatPr defaultRowHeight="14.5" x14ac:dyDescent="0.35"/>
  <cols>
    <col min="1" max="2" width="8.7265625" style="62"/>
    <col min="3" max="3" width="1.63281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2" spans="2:13" x14ac:dyDescent="0.35">
      <c r="B2" s="72"/>
      <c r="C2" s="72"/>
      <c r="D2" s="72"/>
      <c r="E2" s="72"/>
      <c r="F2" s="72"/>
      <c r="G2" s="72"/>
      <c r="H2" s="72"/>
      <c r="I2" s="72"/>
    </row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113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2.1073529411764866</v>
      </c>
      <c r="I9" s="67">
        <v>-8.4294117647058826</v>
      </c>
      <c r="J9" s="117">
        <f>G9*1000</f>
        <v>286600</v>
      </c>
      <c r="K9" s="117">
        <f>H9*1000</f>
        <v>2107.3529411764866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-91.875</v>
      </c>
      <c r="I10" s="67">
        <v>183.75</v>
      </c>
      <c r="J10" s="117">
        <f t="shared" ref="J10:K26" si="0">G10*1000</f>
        <v>-6247500</v>
      </c>
      <c r="K10" s="117">
        <f t="shared" si="0"/>
        <v>-91875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-15.073529411764753</v>
      </c>
      <c r="I11" s="67">
        <v>30.147058823529413</v>
      </c>
      <c r="J11" s="117">
        <f t="shared" si="0"/>
        <v>-1025000</v>
      </c>
      <c r="K11" s="117">
        <f t="shared" si="0"/>
        <v>-15073.529411764754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-2033.1592430478352</v>
      </c>
      <c r="I23" s="76">
        <v>86.211699351851664</v>
      </c>
      <c r="J23" s="117">
        <f t="shared" si="0"/>
        <v>-2586350.9805555502</v>
      </c>
      <c r="K23" s="117">
        <f t="shared" si="0"/>
        <v>-2033159.2430478351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-2269.3974170524834</v>
      </c>
      <c r="I24" s="76">
        <v>96.228865740741327</v>
      </c>
      <c r="J24" s="117">
        <f t="shared" si="0"/>
        <v>-2886865.9722222402</v>
      </c>
      <c r="K24" s="117">
        <f t="shared" si="0"/>
        <v>-2269397.4170524837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-1431.8683333333406</v>
      </c>
      <c r="I25" s="67">
        <v>214.7802500000011</v>
      </c>
      <c r="J25" s="117">
        <f t="shared" si="0"/>
        <v>-2147802.5000000112</v>
      </c>
      <c r="K25" s="117">
        <f t="shared" si="0"/>
        <v>-1431868.3333333407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-11899.23778814819</v>
      </c>
      <c r="I26" s="78">
        <v>424.9727781481497</v>
      </c>
      <c r="J26" s="117">
        <f t="shared" si="0"/>
        <v>-12749183.344444489</v>
      </c>
      <c r="K26" s="117">
        <f t="shared" si="0"/>
        <v>-11899237.788148189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-17738.503958052439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-17738503.958052438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  <c r="J29" s="115"/>
      <c r="K29" s="115"/>
      <c r="L29" s="115"/>
      <c r="M29" s="115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</row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504B1-9542-4818-8C3F-A3ECF1D7A294}">
  <sheetPr>
    <pageSetUpPr fitToPage="1"/>
  </sheetPr>
  <dimension ref="B3:M30"/>
  <sheetViews>
    <sheetView zoomScaleNormal="100" workbookViewId="0">
      <selection activeCell="A15" sqref="A15"/>
    </sheetView>
  </sheetViews>
  <sheetFormatPr defaultRowHeight="14.5" x14ac:dyDescent="0.35"/>
  <cols>
    <col min="1" max="2" width="8.7265625" style="62"/>
    <col min="3" max="3" width="2.179687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114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1.4049019607842865</v>
      </c>
      <c r="I9" s="67">
        <v>-8.4294117647058826</v>
      </c>
      <c r="J9" s="117">
        <f>G9*1000</f>
        <v>286600</v>
      </c>
      <c r="K9" s="117">
        <f>H9*1000</f>
        <v>1404.9019607842865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-76.5625</v>
      </c>
      <c r="I10" s="67">
        <v>183.75</v>
      </c>
      <c r="J10" s="117">
        <f t="shared" ref="J10:K26" si="0">G10*1000</f>
        <v>-6247500</v>
      </c>
      <c r="K10" s="117">
        <f t="shared" si="0"/>
        <v>-76562.5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-12.56127450980398</v>
      </c>
      <c r="I11" s="67">
        <v>30.147058823529413</v>
      </c>
      <c r="J11" s="117">
        <f t="shared" si="0"/>
        <v>-1025000</v>
      </c>
      <c r="K11" s="117">
        <f t="shared" si="0"/>
        <v>-12561.27450980398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-2025.9749347685142</v>
      </c>
      <c r="I23" s="76">
        <v>86.211699351851664</v>
      </c>
      <c r="J23" s="117">
        <f t="shared" si="0"/>
        <v>-2586350.9805555502</v>
      </c>
      <c r="K23" s="117">
        <f t="shared" si="0"/>
        <v>-2025974.9347685142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-2261.3783449074217</v>
      </c>
      <c r="I24" s="76">
        <v>96.228865740741327</v>
      </c>
      <c r="J24" s="117">
        <f t="shared" si="0"/>
        <v>-2886865.9722222402</v>
      </c>
      <c r="K24" s="117">
        <f t="shared" si="0"/>
        <v>-2261378.3449074216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-1413.969979166674</v>
      </c>
      <c r="I25" s="67">
        <v>214.7802500000011</v>
      </c>
      <c r="J25" s="117">
        <f t="shared" si="0"/>
        <v>-2147802.5000000112</v>
      </c>
      <c r="K25" s="117">
        <f t="shared" si="0"/>
        <v>-1413969.979166674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-11863.823389969177</v>
      </c>
      <c r="I26" s="78">
        <v>424.9727781481497</v>
      </c>
      <c r="J26" s="117">
        <f t="shared" si="0"/>
        <v>-12749183.344444489</v>
      </c>
      <c r="K26" s="117">
        <f t="shared" si="0"/>
        <v>-11863823.389969178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-17652.865521360807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-17652865.521360807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  <c r="J29" s="115"/>
      <c r="K29" s="115"/>
      <c r="L29" s="115"/>
      <c r="M29" s="115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</row>
  </sheetData>
  <mergeCells count="1">
    <mergeCell ref="J5:M5"/>
  </mergeCells>
  <printOptions horizontalCentered="1"/>
  <pageMargins left="0.7" right="0.7" top="0.75" bottom="0.75" header="0.3" footer="0.3"/>
  <pageSetup scale="88" fitToHeight="0" orientation="portrait" r:id="rId1"/>
  <headerFooter>
    <oddHeader>&amp;RTO2021 Annual Update
Attachment 4
WP-Schedule 5 ROR-2
Page &amp;P of 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40E65-7EE3-4CFC-9984-81C8ECB1231C}">
  <sheetPr>
    <pageSetUpPr fitToPage="1"/>
  </sheetPr>
  <dimension ref="B2:M29"/>
  <sheetViews>
    <sheetView zoomScaleNormal="100" workbookViewId="0"/>
  </sheetViews>
  <sheetFormatPr defaultRowHeight="14.5" x14ac:dyDescent="0.35"/>
  <cols>
    <col min="1" max="2" width="8.7265625" style="62"/>
    <col min="3" max="3" width="0.906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2" spans="2:13" x14ac:dyDescent="0.35">
      <c r="B2" s="72"/>
      <c r="C2" s="72"/>
      <c r="D2" s="72"/>
      <c r="E2" s="72"/>
      <c r="F2" s="72"/>
      <c r="G2" s="72"/>
      <c r="H2" s="72"/>
      <c r="I2" s="72"/>
    </row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115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0.70245098039214326</v>
      </c>
      <c r="I9" s="67">
        <v>-8.4294117647058826</v>
      </c>
      <c r="J9" s="117">
        <f>G9*1000</f>
        <v>286600</v>
      </c>
      <c r="K9" s="117">
        <f>H9*1000</f>
        <v>702.45098039214326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-61.25</v>
      </c>
      <c r="I10" s="67">
        <v>183.75</v>
      </c>
      <c r="J10" s="117">
        <f t="shared" ref="J10:K26" si="0">G10*1000</f>
        <v>-6247500</v>
      </c>
      <c r="K10" s="117">
        <f t="shared" si="0"/>
        <v>-61250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-10.049019607843206</v>
      </c>
      <c r="I11" s="67">
        <v>30.147058823529413</v>
      </c>
      <c r="J11" s="117">
        <f t="shared" si="0"/>
        <v>-1025000</v>
      </c>
      <c r="K11" s="117">
        <f t="shared" si="0"/>
        <v>-10049.019607843205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-2018.7906264891931</v>
      </c>
      <c r="I23" s="76">
        <v>86.211699351851664</v>
      </c>
      <c r="J23" s="117">
        <f t="shared" si="0"/>
        <v>-2586350.9805555502</v>
      </c>
      <c r="K23" s="117">
        <f t="shared" si="0"/>
        <v>-2018790.6264891932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-2253.3592727623595</v>
      </c>
      <c r="I24" s="76">
        <v>96.228865740741327</v>
      </c>
      <c r="J24" s="117">
        <f t="shared" si="0"/>
        <v>-2886865.9722222402</v>
      </c>
      <c r="K24" s="117">
        <f t="shared" si="0"/>
        <v>-2253359.2727623596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-1396.0716250000073</v>
      </c>
      <c r="I25" s="67">
        <v>214.7802500000011</v>
      </c>
      <c r="J25" s="117">
        <f t="shared" si="0"/>
        <v>-2147802.5000000112</v>
      </c>
      <c r="K25" s="117">
        <f t="shared" si="0"/>
        <v>-1396071.6250000072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-11828.408991790166</v>
      </c>
      <c r="I26" s="78">
        <v>424.9727781481497</v>
      </c>
      <c r="J26" s="117">
        <f t="shared" si="0"/>
        <v>-12749183.344444489</v>
      </c>
      <c r="K26" s="117">
        <f t="shared" si="0"/>
        <v>-11828408.991790166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67"/>
      <c r="K27" s="67"/>
      <c r="M27" s="72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-17567.227084669175</v>
      </c>
      <c r="I28" s="81">
        <v>1027.6612402995672</v>
      </c>
      <c r="J28" s="104">
        <f>SUM(J9:J26)</f>
        <v>-37251938.461371846</v>
      </c>
      <c r="K28" s="104">
        <f t="shared" ref="K28:M28" si="1">SUM(K9:K26)</f>
        <v>-17567227.084669176</v>
      </c>
      <c r="L28" s="104">
        <f t="shared" si="1"/>
        <v>86340.887672022771</v>
      </c>
      <c r="M28" s="104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</row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A9310-A1B6-4C44-9B57-EBC8EF1BB7C6}">
  <sheetPr>
    <pageSetUpPr fitToPage="1"/>
  </sheetPr>
  <dimension ref="B2:M29"/>
  <sheetViews>
    <sheetView zoomScaleNormal="100" workbookViewId="0"/>
  </sheetViews>
  <sheetFormatPr defaultRowHeight="14.5" x14ac:dyDescent="0.35"/>
  <cols>
    <col min="1" max="2" width="8.7265625" style="62"/>
    <col min="3" max="3" width="0.906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2" spans="2:13" x14ac:dyDescent="0.35">
      <c r="B2" s="72"/>
      <c r="C2" s="72"/>
      <c r="D2" s="72"/>
      <c r="E2" s="72"/>
      <c r="F2" s="72"/>
      <c r="G2" s="72"/>
      <c r="H2" s="72"/>
      <c r="I2" s="72"/>
    </row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116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0</v>
      </c>
      <c r="I9" s="67">
        <v>0</v>
      </c>
      <c r="J9" s="117">
        <f>G9*1000</f>
        <v>286600</v>
      </c>
      <c r="K9" s="117">
        <f>H9*1000</f>
        <v>0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-45.9375</v>
      </c>
      <c r="I10" s="67">
        <v>183.75</v>
      </c>
      <c r="J10" s="117">
        <f t="shared" ref="J10:K26" si="0">G10*1000</f>
        <v>-6247500</v>
      </c>
      <c r="K10" s="117">
        <f t="shared" si="0"/>
        <v>-45937.5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-7.5367647058823195</v>
      </c>
      <c r="I11" s="67">
        <v>30.147058823529413</v>
      </c>
      <c r="J11" s="117">
        <f t="shared" si="0"/>
        <v>-1025000</v>
      </c>
      <c r="K11" s="117">
        <f t="shared" si="0"/>
        <v>-7536.7647058823195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-2011.6063182098724</v>
      </c>
      <c r="I23" s="76">
        <v>86.211699351851664</v>
      </c>
      <c r="J23" s="117">
        <f t="shared" si="0"/>
        <v>-2586350.9805555502</v>
      </c>
      <c r="K23" s="117">
        <f t="shared" si="0"/>
        <v>-2011606.3182098723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-2245.3402006172978</v>
      </c>
      <c r="I24" s="76">
        <v>96.228865740741327</v>
      </c>
      <c r="J24" s="117">
        <f t="shared" si="0"/>
        <v>-2886865.9722222402</v>
      </c>
      <c r="K24" s="117">
        <f t="shared" si="0"/>
        <v>-2245340.200617298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-1378.1732708333404</v>
      </c>
      <c r="I25" s="67">
        <v>214.7802500000011</v>
      </c>
      <c r="J25" s="117">
        <f t="shared" si="0"/>
        <v>-2147802.5000000112</v>
      </c>
      <c r="K25" s="117">
        <f t="shared" si="0"/>
        <v>-1378173.2708333405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-11792.994593611153</v>
      </c>
      <c r="I26" s="78">
        <v>424.9727781481497</v>
      </c>
      <c r="J26" s="117">
        <f t="shared" si="0"/>
        <v>-12749183.344444489</v>
      </c>
      <c r="K26" s="117">
        <f t="shared" si="0"/>
        <v>-11792994.593611153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67"/>
      <c r="K27" s="67"/>
      <c r="M27" s="72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-17481.588647977544</v>
      </c>
      <c r="I28" s="81">
        <v>1036.0906520642732</v>
      </c>
      <c r="J28" s="104">
        <f>SUM(J9:J26)</f>
        <v>-37251938.461371846</v>
      </c>
      <c r="K28" s="104">
        <f t="shared" ref="K28:M28" si="1">SUM(K9:K26)</f>
        <v>-17481588.647977546</v>
      </c>
      <c r="L28" s="104">
        <f t="shared" si="1"/>
        <v>86340.887672022771</v>
      </c>
      <c r="M28" s="104">
        <f t="shared" si="1"/>
        <v>1036090.6520642733</v>
      </c>
    </row>
    <row r="29" spans="2:13" ht="15" thickTop="1" x14ac:dyDescent="0.35"/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0DA5B-2B2A-4F22-903D-A41E614C766A}">
  <sheetPr>
    <pageSetUpPr fitToPage="1"/>
  </sheetPr>
  <dimension ref="B3:M29"/>
  <sheetViews>
    <sheetView zoomScaleNormal="100" workbookViewId="0">
      <selection activeCell="B1" sqref="B1"/>
    </sheetView>
  </sheetViews>
  <sheetFormatPr defaultRowHeight="14.5" x14ac:dyDescent="0.35"/>
  <cols>
    <col min="1" max="2" width="8.7265625" style="62"/>
    <col min="3" max="3" width="1.179687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D3" s="71" t="s">
        <v>84</v>
      </c>
    </row>
    <row r="4" spans="2:13" x14ac:dyDescent="0.35">
      <c r="B4" s="72"/>
      <c r="C4" s="72"/>
      <c r="D4" s="94" t="s">
        <v>117</v>
      </c>
      <c r="E4" s="72"/>
      <c r="F4" s="72"/>
      <c r="G4" s="72"/>
      <c r="H4" s="72"/>
      <c r="I4" s="72"/>
      <c r="J4" s="72"/>
    </row>
    <row r="5" spans="2:13" x14ac:dyDescent="0.35">
      <c r="B5" s="72"/>
      <c r="C5" s="72"/>
      <c r="D5" s="94"/>
      <c r="E5" s="72"/>
      <c r="F5" s="72"/>
      <c r="G5" s="72"/>
      <c r="H5" s="72"/>
      <c r="I5" s="72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0</v>
      </c>
      <c r="I9" s="67">
        <v>0</v>
      </c>
      <c r="J9" s="117">
        <f>G9*1000</f>
        <v>286600</v>
      </c>
      <c r="K9" s="117">
        <f>H9*1000</f>
        <v>0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-30.625</v>
      </c>
      <c r="I10" s="67">
        <v>183.75</v>
      </c>
      <c r="J10" s="117">
        <f t="shared" ref="J10:K26" si="0">G10*1000</f>
        <v>-6247500</v>
      </c>
      <c r="K10" s="117">
        <f t="shared" si="0"/>
        <v>-30625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-5.0245098039215463</v>
      </c>
      <c r="I11" s="67">
        <v>30.147058823529413</v>
      </c>
      <c r="J11" s="117">
        <f t="shared" si="0"/>
        <v>-1025000</v>
      </c>
      <c r="K11" s="117">
        <f t="shared" si="0"/>
        <v>-5024.5098039215463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-2004.4220099305512</v>
      </c>
      <c r="I23" s="76">
        <v>86.211699351851664</v>
      </c>
      <c r="J23" s="117">
        <f t="shared" si="0"/>
        <v>-2586350.9805555502</v>
      </c>
      <c r="K23" s="117">
        <f t="shared" si="0"/>
        <v>-2004422.0099305513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-2237.3211284722361</v>
      </c>
      <c r="I24" s="76">
        <v>96.228865740741327</v>
      </c>
      <c r="J24" s="117">
        <f t="shared" si="0"/>
        <v>-2886865.9722222402</v>
      </c>
      <c r="K24" s="117">
        <f t="shared" si="0"/>
        <v>-2237321.128472236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-1360.2749166666736</v>
      </c>
      <c r="I25" s="67">
        <v>214.7802500000011</v>
      </c>
      <c r="J25" s="117">
        <f t="shared" si="0"/>
        <v>-2147802.5000000112</v>
      </c>
      <c r="K25" s="117">
        <f t="shared" si="0"/>
        <v>-1360274.9166666735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-11757.58019543214</v>
      </c>
      <c r="I26" s="78">
        <v>424.9727781481497</v>
      </c>
      <c r="J26" s="117">
        <f t="shared" si="0"/>
        <v>-12749183.344444489</v>
      </c>
      <c r="K26" s="117">
        <f t="shared" si="0"/>
        <v>-11757580.19543214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-17395.247760305523</v>
      </c>
      <c r="I28" s="81">
        <v>1036.0906520642732</v>
      </c>
      <c r="J28" s="120">
        <f>SUM(J9:J26)</f>
        <v>-37251938.461371846</v>
      </c>
      <c r="K28" s="120">
        <f t="shared" ref="K28:M28" si="1">SUM(K9:K26)</f>
        <v>-17395247.760305524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/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44AD1-B166-4240-834F-FEDC70057AE5}">
  <sheetPr>
    <pageSetUpPr fitToPage="1"/>
  </sheetPr>
  <dimension ref="A1:M30"/>
  <sheetViews>
    <sheetView zoomScaleNormal="100" workbookViewId="0">
      <selection activeCell="B1" sqref="B1"/>
    </sheetView>
  </sheetViews>
  <sheetFormatPr defaultRowHeight="14.5" x14ac:dyDescent="0.35"/>
  <cols>
    <col min="1" max="2" width="8.7265625" style="62"/>
    <col min="3" max="3" width="1.6328125" style="62" customWidth="1"/>
    <col min="4" max="5" width="8.7265625" style="62"/>
    <col min="6" max="6" width="23.90625" style="62" bestFit="1" customWidth="1"/>
    <col min="7" max="8" width="0" style="62" hidden="1" customWidth="1"/>
    <col min="9" max="9" width="10.54296875" style="62" hidden="1" customWidth="1"/>
    <col min="10" max="11" width="13.54296875" style="62" bestFit="1" customWidth="1"/>
    <col min="12" max="12" width="16.08984375" style="62" customWidth="1"/>
    <col min="13" max="13" width="13.54296875" style="62" bestFit="1" customWidth="1"/>
    <col min="14" max="16384" width="8.7265625" style="62"/>
  </cols>
  <sheetData>
    <row r="1" spans="1:13" x14ac:dyDescent="0.35">
      <c r="A1" s="121"/>
    </row>
    <row r="3" spans="1:13" x14ac:dyDescent="0.35">
      <c r="B3" s="68"/>
      <c r="C3" s="68"/>
      <c r="D3" s="71" t="s">
        <v>84</v>
      </c>
      <c r="E3" s="68"/>
      <c r="F3" s="60"/>
      <c r="G3" s="60"/>
      <c r="H3" s="60"/>
      <c r="I3" s="61"/>
      <c r="J3" s="61"/>
      <c r="K3" s="61"/>
      <c r="M3" s="72"/>
    </row>
    <row r="4" spans="1:13" x14ac:dyDescent="0.35">
      <c r="B4" s="68"/>
      <c r="C4" s="68"/>
      <c r="D4" s="94" t="s">
        <v>118</v>
      </c>
      <c r="E4" s="68"/>
      <c r="F4" s="60"/>
      <c r="G4" s="60"/>
      <c r="H4" s="60"/>
      <c r="I4" s="61"/>
      <c r="J4" s="61"/>
      <c r="K4" s="61"/>
      <c r="M4" s="72"/>
    </row>
    <row r="5" spans="1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1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1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1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1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0</v>
      </c>
      <c r="I9" s="67">
        <v>0</v>
      </c>
      <c r="J9" s="117">
        <f>G9*1000</f>
        <v>286600</v>
      </c>
      <c r="K9" s="117">
        <f>H9*1000</f>
        <v>0</v>
      </c>
      <c r="L9" s="115"/>
      <c r="M9" s="116"/>
    </row>
    <row r="10" spans="1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-15.3125</v>
      </c>
      <c r="I10" s="67">
        <v>183.75</v>
      </c>
      <c r="J10" s="117">
        <f t="shared" ref="J10:K26" si="0">G10*1000</f>
        <v>-6247500</v>
      </c>
      <c r="K10" s="117">
        <f t="shared" si="0"/>
        <v>-15312.5</v>
      </c>
      <c r="L10" s="118">
        <f>M10/12</f>
        <v>15312.5</v>
      </c>
      <c r="M10" s="119">
        <f>I10*1000</f>
        <v>183750</v>
      </c>
    </row>
    <row r="11" spans="1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-2.5122549019607732</v>
      </c>
      <c r="I11" s="67">
        <v>30.147058823529413</v>
      </c>
      <c r="J11" s="117">
        <f t="shared" si="0"/>
        <v>-1025000</v>
      </c>
      <c r="K11" s="117">
        <f t="shared" si="0"/>
        <v>-2512.2549019607732</v>
      </c>
      <c r="L11" s="118">
        <f>M11/12</f>
        <v>2512.2549019607845</v>
      </c>
      <c r="M11" s="119">
        <f>I11*1000</f>
        <v>30147.058823529413</v>
      </c>
    </row>
    <row r="12" spans="1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1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1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1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1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-1997.2377016512303</v>
      </c>
      <c r="I23" s="76">
        <v>86.211699351851664</v>
      </c>
      <c r="J23" s="117">
        <f t="shared" si="0"/>
        <v>-2586350.9805555502</v>
      </c>
      <c r="K23" s="117">
        <f t="shared" si="0"/>
        <v>-1997237.7016512302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-2229.3020563271743</v>
      </c>
      <c r="I24" s="76">
        <v>96.228865740741327</v>
      </c>
      <c r="J24" s="117">
        <f t="shared" si="0"/>
        <v>-2886865.9722222402</v>
      </c>
      <c r="K24" s="117">
        <f t="shared" si="0"/>
        <v>-2229302.0563271744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-1342.3765625000069</v>
      </c>
      <c r="I25" s="67">
        <v>214.7802500000011</v>
      </c>
      <c r="J25" s="117">
        <f t="shared" si="0"/>
        <v>-2147802.5000000112</v>
      </c>
      <c r="K25" s="117">
        <f t="shared" si="0"/>
        <v>-1342376.562500007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-11722.165797253128</v>
      </c>
      <c r="I26" s="78">
        <v>424.9727781481497</v>
      </c>
      <c r="J26" s="117">
        <f t="shared" si="0"/>
        <v>-12749183.344444489</v>
      </c>
      <c r="K26" s="117">
        <f t="shared" si="0"/>
        <v>-11722165.797253128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67"/>
      <c r="K27" s="67"/>
      <c r="M27" s="72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-17308.906872633503</v>
      </c>
      <c r="I28" s="81">
        <v>1036.0906520642732</v>
      </c>
      <c r="J28" s="104">
        <f>SUM(J9:J26)</f>
        <v>-37251938.461371846</v>
      </c>
      <c r="K28" s="104">
        <f t="shared" ref="K28:M28" si="1">SUM(K9:K26)</f>
        <v>-17308906.872633502</v>
      </c>
      <c r="L28" s="104">
        <f t="shared" si="1"/>
        <v>86340.887672022771</v>
      </c>
      <c r="M28" s="104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  <c r="J29" s="72"/>
      <c r="K29" s="72"/>
      <c r="M29" s="72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  <c r="J30" s="72"/>
      <c r="K30" s="72"/>
      <c r="M30" s="72"/>
    </row>
  </sheetData>
  <mergeCells count="1">
    <mergeCell ref="J5:M5"/>
  </mergeCells>
  <printOptions horizontalCentered="1"/>
  <pageMargins left="0.7" right="0.7" top="0.75" bottom="0.75" header="0.3" footer="0.3"/>
  <pageSetup scale="85" fitToHeight="0" orientation="portrait" r:id="rId1"/>
  <headerFooter>
    <oddHeader>&amp;RTO2021 Annual Update
Attachment 4
WP-Schedule 5 ROR-2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8B9CA-DF70-49D3-BED7-FEF58AC4AB41}">
  <sheetPr>
    <pageSetUpPr fitToPage="1"/>
  </sheetPr>
  <dimension ref="A1:P35"/>
  <sheetViews>
    <sheetView zoomScaleNormal="100" workbookViewId="0"/>
  </sheetViews>
  <sheetFormatPr defaultColWidth="10.7265625" defaultRowHeight="12.5" x14ac:dyDescent="0.25"/>
  <cols>
    <col min="1" max="1" width="25.7265625" style="31" customWidth="1"/>
    <col min="2" max="2" width="10.54296875" style="96" customWidth="1"/>
    <col min="3" max="3" width="12.453125" style="31" hidden="1" customWidth="1"/>
    <col min="4" max="16" width="12.90625" style="31" bestFit="1" customWidth="1"/>
    <col min="17" max="16384" width="10.7265625" style="31"/>
  </cols>
  <sheetData>
    <row r="1" spans="1:16" ht="13" x14ac:dyDescent="0.3">
      <c r="A1" s="30" t="s">
        <v>81</v>
      </c>
      <c r="B1" s="95"/>
    </row>
    <row r="2" spans="1:16" ht="13" x14ac:dyDescent="0.3">
      <c r="A2" s="30" t="s">
        <v>30</v>
      </c>
      <c r="B2" s="95"/>
    </row>
    <row r="3" spans="1:16" x14ac:dyDescent="0.25">
      <c r="A3" s="31" t="s">
        <v>31</v>
      </c>
      <c r="B3" s="96" t="s">
        <v>32</v>
      </c>
      <c r="C3" s="32"/>
    </row>
    <row r="4" spans="1:16" ht="13" x14ac:dyDescent="0.3">
      <c r="B4" s="97"/>
      <c r="C4" s="32"/>
      <c r="D4" s="111">
        <v>43465</v>
      </c>
      <c r="E4" s="111">
        <v>43496</v>
      </c>
      <c r="F4" s="111">
        <v>43524</v>
      </c>
      <c r="G4" s="111">
        <v>43555</v>
      </c>
      <c r="H4" s="111">
        <v>43585</v>
      </c>
      <c r="I4" s="111">
        <v>43616</v>
      </c>
      <c r="J4" s="111">
        <v>43646</v>
      </c>
      <c r="K4" s="111">
        <v>43677</v>
      </c>
      <c r="L4" s="111">
        <v>43708</v>
      </c>
      <c r="M4" s="111">
        <v>43738</v>
      </c>
      <c r="N4" s="111">
        <v>43769</v>
      </c>
      <c r="O4" s="111">
        <v>43799</v>
      </c>
      <c r="P4" s="111">
        <v>43830</v>
      </c>
    </row>
    <row r="5" spans="1:16" x14ac:dyDescent="0.25">
      <c r="A5" s="33" t="s">
        <v>33</v>
      </c>
      <c r="D5" s="106">
        <v>-284.53445694444451</v>
      </c>
      <c r="E5" s="106">
        <v>-284.53445694444451</v>
      </c>
      <c r="F5" s="106">
        <v>-284.53445694444451</v>
      </c>
      <c r="G5" s="106">
        <v>-284.53445694444451</v>
      </c>
      <c r="H5" s="106">
        <v>-284.53445694444451</v>
      </c>
      <c r="I5" s="106">
        <v>-284.53445694444451</v>
      </c>
      <c r="J5" s="106">
        <v>-284.53445694444451</v>
      </c>
      <c r="K5" s="106">
        <v>-284.53445694444451</v>
      </c>
      <c r="L5" s="106">
        <v>-284.53445694444451</v>
      </c>
      <c r="M5" s="106">
        <v>-284.53445694444451</v>
      </c>
      <c r="N5" s="106">
        <v>-284.53445694444451</v>
      </c>
      <c r="O5" s="106">
        <v>-284.53445694444451</v>
      </c>
      <c r="P5" s="106">
        <v>-284.53445694444451</v>
      </c>
    </row>
    <row r="6" spans="1:16" x14ac:dyDescent="0.25">
      <c r="A6" s="33" t="s">
        <v>34</v>
      </c>
      <c r="C6" s="33"/>
      <c r="D6" s="106">
        <v>-36870.625247222204</v>
      </c>
      <c r="E6" s="106">
        <v>-36586.090790277762</v>
      </c>
      <c r="F6" s="106">
        <v>-36301.556333333319</v>
      </c>
      <c r="G6" s="106">
        <v>-36017.021876388877</v>
      </c>
      <c r="H6" s="106">
        <v>-35732.487419444435</v>
      </c>
      <c r="I6" s="106">
        <v>-35447.952962499985</v>
      </c>
      <c r="J6" s="106">
        <v>-35163.418505555543</v>
      </c>
      <c r="K6" s="106">
        <v>-34878.8840486111</v>
      </c>
      <c r="L6" s="106">
        <v>-34594.349591666658</v>
      </c>
      <c r="M6" s="106">
        <v>-34309.815134722208</v>
      </c>
      <c r="N6" s="106">
        <v>-34025.280677777766</v>
      </c>
      <c r="O6" s="106">
        <v>-33740.746220833324</v>
      </c>
      <c r="P6" s="106">
        <v>-33456.211763888881</v>
      </c>
    </row>
    <row r="7" spans="1:16" x14ac:dyDescent="0.25"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</row>
    <row r="8" spans="1:16" x14ac:dyDescent="0.25">
      <c r="A8" s="34" t="s">
        <v>35</v>
      </c>
      <c r="B8" s="98">
        <v>40925</v>
      </c>
      <c r="C8" s="31">
        <v>-49.644075000000001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  <row r="9" spans="1:16" x14ac:dyDescent="0.25">
      <c r="A9" s="33" t="s">
        <v>33</v>
      </c>
      <c r="D9" s="106">
        <v>-49.644075000000001</v>
      </c>
      <c r="E9" s="106">
        <v>-49.644075000000001</v>
      </c>
      <c r="F9" s="106">
        <v>-49.644075000000001</v>
      </c>
      <c r="G9" s="106">
        <v>-49.644075000000001</v>
      </c>
      <c r="H9" s="106">
        <v>-49.644075000000001</v>
      </c>
      <c r="I9" s="106">
        <v>-49.644075000000001</v>
      </c>
      <c r="J9" s="106">
        <v>-49.644075000000001</v>
      </c>
      <c r="K9" s="106">
        <v>-49.644075000000001</v>
      </c>
      <c r="L9" s="106">
        <v>-49.644075000000001</v>
      </c>
      <c r="M9" s="106">
        <v>-49.644075000000001</v>
      </c>
      <c r="N9" s="106">
        <v>-49.644075000000001</v>
      </c>
      <c r="O9" s="106">
        <v>-49.644075000000001</v>
      </c>
      <c r="P9" s="106">
        <v>-49.644075000000001</v>
      </c>
    </row>
    <row r="10" spans="1:16" x14ac:dyDescent="0.25">
      <c r="A10" s="33" t="s">
        <v>34</v>
      </c>
      <c r="D10" s="106">
        <v>-1836.8307749999879</v>
      </c>
      <c r="E10" s="106">
        <v>-1787.1866999999879</v>
      </c>
      <c r="F10" s="106">
        <v>-1737.542624999988</v>
      </c>
      <c r="G10" s="106">
        <v>-1687.8985499999881</v>
      </c>
      <c r="H10" s="106">
        <v>-1638.2544749999881</v>
      </c>
      <c r="I10" s="106">
        <v>-1588.6103999999882</v>
      </c>
      <c r="J10" s="106">
        <v>-1538.9663249999883</v>
      </c>
      <c r="K10" s="106">
        <v>-1489.3222499999883</v>
      </c>
      <c r="L10" s="106">
        <v>-1439.6781749999884</v>
      </c>
      <c r="M10" s="106">
        <v>-1390.0340999999885</v>
      </c>
      <c r="N10" s="106">
        <v>-1340.3900249999886</v>
      </c>
      <c r="O10" s="106">
        <v>-1290.7459499999886</v>
      </c>
      <c r="P10" s="106">
        <v>-1241.1018749999887</v>
      </c>
    </row>
    <row r="11" spans="1:16" x14ac:dyDescent="0.25">
      <c r="C11" s="33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</row>
    <row r="12" spans="1:16" x14ac:dyDescent="0.25">
      <c r="A12" s="34" t="s">
        <v>36</v>
      </c>
      <c r="B12" s="98">
        <v>41303</v>
      </c>
      <c r="C12" s="31">
        <v>-36.034130555555556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</row>
    <row r="13" spans="1:16" x14ac:dyDescent="0.25">
      <c r="A13" s="33" t="s">
        <v>33</v>
      </c>
      <c r="D13" s="106">
        <v>-36.034130555555556</v>
      </c>
      <c r="E13" s="106">
        <v>-36.034130555555556</v>
      </c>
      <c r="F13" s="106">
        <v>-36.034130555555556</v>
      </c>
      <c r="G13" s="106">
        <v>-36.034130555555556</v>
      </c>
      <c r="H13" s="106">
        <v>-36.034130555555556</v>
      </c>
      <c r="I13" s="106">
        <v>-36.034130555555556</v>
      </c>
      <c r="J13" s="106">
        <v>-36.034130555555556</v>
      </c>
      <c r="K13" s="106">
        <v>-36.034130555555556</v>
      </c>
      <c r="L13" s="106">
        <v>-36.034130555555556</v>
      </c>
      <c r="M13" s="106">
        <v>-36.034130555555556</v>
      </c>
      <c r="N13" s="106">
        <v>-36.034130555555556</v>
      </c>
      <c r="O13" s="106">
        <v>-36.034130555555556</v>
      </c>
      <c r="P13" s="106">
        <v>-36.034130555555556</v>
      </c>
    </row>
    <row r="14" spans="1:16" x14ac:dyDescent="0.25">
      <c r="A14" s="33" t="s">
        <v>34</v>
      </c>
      <c r="D14" s="106">
        <v>-10413.863730555542</v>
      </c>
      <c r="E14" s="106">
        <v>-10377.829599999986</v>
      </c>
      <c r="F14" s="106">
        <v>-10341.795469444431</v>
      </c>
      <c r="G14" s="106">
        <v>-10305.761338888875</v>
      </c>
      <c r="H14" s="106">
        <v>-10269.727208333319</v>
      </c>
      <c r="I14" s="106">
        <v>-10233.693077777763</v>
      </c>
      <c r="J14" s="106">
        <v>-10197.658947222208</v>
      </c>
      <c r="K14" s="106">
        <v>-10161.624816666652</v>
      </c>
      <c r="L14" s="106">
        <v>-10125.590686111096</v>
      </c>
      <c r="M14" s="106">
        <v>-10089.55655555554</v>
      </c>
      <c r="N14" s="106">
        <v>-10053.522424999985</v>
      </c>
      <c r="O14" s="106">
        <v>-10017.488294444429</v>
      </c>
      <c r="P14" s="106">
        <v>-9981.4541638888732</v>
      </c>
    </row>
    <row r="15" spans="1:16" x14ac:dyDescent="0.25">
      <c r="C15" s="33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</row>
    <row r="16" spans="1:16" x14ac:dyDescent="0.25"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6" x14ac:dyDescent="0.25">
      <c r="A17" s="35" t="s">
        <v>37</v>
      </c>
      <c r="B17" s="98">
        <v>41704</v>
      </c>
      <c r="C17" s="31">
        <v>-52.269649999999999</v>
      </c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</row>
    <row r="18" spans="1:16" x14ac:dyDescent="0.25">
      <c r="A18" s="33" t="s">
        <v>33</v>
      </c>
      <c r="D18" s="106">
        <v>-52.269649999999999</v>
      </c>
      <c r="E18" s="106">
        <v>-52.269649999999999</v>
      </c>
      <c r="F18" s="106">
        <v>-52.269649999999999</v>
      </c>
      <c r="G18" s="106">
        <v>-52.269649999999999</v>
      </c>
      <c r="H18" s="106">
        <v>-52.269649999999999</v>
      </c>
      <c r="I18" s="106">
        <v>-52.269649999999999</v>
      </c>
      <c r="J18" s="106">
        <v>-52.269649999999999</v>
      </c>
      <c r="K18" s="106">
        <v>-52.269649999999999</v>
      </c>
      <c r="L18" s="106">
        <v>-52.269649999999999</v>
      </c>
      <c r="M18" s="106">
        <v>-52.269649999999999</v>
      </c>
      <c r="N18" s="106">
        <v>-52.269649999999999</v>
      </c>
      <c r="O18" s="106">
        <v>-52.269649999999999</v>
      </c>
      <c r="P18" s="106">
        <v>-52.269649999999999</v>
      </c>
    </row>
    <row r="19" spans="1:16" x14ac:dyDescent="0.25">
      <c r="A19" s="33" t="s">
        <v>34</v>
      </c>
      <c r="D19" s="106">
        <v>-3292.9879499999897</v>
      </c>
      <c r="E19" s="106">
        <v>-3240.7182999999895</v>
      </c>
      <c r="F19" s="106">
        <v>-3188.4486499999894</v>
      </c>
      <c r="G19" s="106">
        <v>-3136.1789999999892</v>
      </c>
      <c r="H19" s="106">
        <v>-3083.909349999989</v>
      </c>
      <c r="I19" s="106">
        <v>-3031.6396999999888</v>
      </c>
      <c r="J19" s="106">
        <v>-2979.3700499999886</v>
      </c>
      <c r="K19" s="106">
        <v>-2927.1003999999884</v>
      </c>
      <c r="L19" s="106">
        <v>-2874.8307499999883</v>
      </c>
      <c r="M19" s="106">
        <v>-2822.5610999999881</v>
      </c>
      <c r="N19" s="106">
        <v>-2770.2914499999879</v>
      </c>
      <c r="O19" s="106">
        <v>-2718.0217999999877</v>
      </c>
      <c r="P19" s="106">
        <v>-2665.7521499999875</v>
      </c>
    </row>
    <row r="20" spans="1:16" x14ac:dyDescent="0.25">
      <c r="C20" s="33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16" x14ac:dyDescent="0.25">
      <c r="A21" s="36" t="s">
        <v>38</v>
      </c>
      <c r="B21" s="98">
        <v>42240</v>
      </c>
      <c r="C21" s="31">
        <v>-53.496483333333337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</row>
    <row r="22" spans="1:16" x14ac:dyDescent="0.25">
      <c r="A22" s="33" t="s">
        <v>33</v>
      </c>
      <c r="D22" s="106">
        <v>-53.496483333333337</v>
      </c>
      <c r="E22" s="106">
        <v>-53.496483333333337</v>
      </c>
      <c r="F22" s="106">
        <v>-53.496483333333337</v>
      </c>
      <c r="G22" s="106">
        <v>-53.496483333333337</v>
      </c>
      <c r="H22" s="106">
        <v>-53.496483333333337</v>
      </c>
      <c r="I22" s="106">
        <v>-53.496483333333337</v>
      </c>
      <c r="J22" s="106">
        <v>-53.496483333333337</v>
      </c>
      <c r="K22" s="106">
        <v>-53.496483333333337</v>
      </c>
      <c r="L22" s="106">
        <v>-53.496483333333337</v>
      </c>
      <c r="M22" s="106">
        <v>-53.496483333333337</v>
      </c>
      <c r="N22" s="106">
        <v>-53.496483333333337</v>
      </c>
      <c r="O22" s="106">
        <v>-53.496483333333337</v>
      </c>
      <c r="P22" s="106">
        <v>-53.496483333333337</v>
      </c>
    </row>
    <row r="23" spans="1:16" x14ac:dyDescent="0.25">
      <c r="A23" s="33" t="s">
        <v>34</v>
      </c>
      <c r="D23" s="106">
        <v>-4279.7186666666666</v>
      </c>
      <c r="E23" s="106">
        <v>-4226.2221833333333</v>
      </c>
      <c r="F23" s="106">
        <v>-4172.7257</v>
      </c>
      <c r="G23" s="106">
        <v>-4119.2292166666666</v>
      </c>
      <c r="H23" s="106">
        <v>-4065.7327333333333</v>
      </c>
      <c r="I23" s="106">
        <v>-4012.2362499999999</v>
      </c>
      <c r="J23" s="106">
        <v>-3958.7397666666666</v>
      </c>
      <c r="K23" s="106">
        <v>-3905.2432833333332</v>
      </c>
      <c r="L23" s="106">
        <v>-3851.7467999999999</v>
      </c>
      <c r="M23" s="106">
        <v>-3798.2503166666665</v>
      </c>
      <c r="N23" s="106">
        <v>-3744.7538333333332</v>
      </c>
      <c r="O23" s="106">
        <v>-3691.2573499999999</v>
      </c>
      <c r="P23" s="106">
        <v>-3637.7608666666665</v>
      </c>
    </row>
    <row r="24" spans="1:16" x14ac:dyDescent="0.25">
      <c r="C24" s="33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x14ac:dyDescent="0.25">
      <c r="A25" s="37" t="s">
        <v>39</v>
      </c>
      <c r="B25" s="99">
        <v>42437</v>
      </c>
      <c r="C25" s="38">
        <v>-57.998416666666671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 x14ac:dyDescent="0.25">
      <c r="A26" s="33" t="s">
        <v>33</v>
      </c>
      <c r="D26" s="106">
        <v>-57.998416666666671</v>
      </c>
      <c r="E26" s="106">
        <v>-57.998416666666671</v>
      </c>
      <c r="F26" s="106">
        <v>-57.998416666666671</v>
      </c>
      <c r="G26" s="106">
        <v>-57.998416666666671</v>
      </c>
      <c r="H26" s="106">
        <v>-57.998416666666671</v>
      </c>
      <c r="I26" s="106">
        <v>-57.998416666666671</v>
      </c>
      <c r="J26" s="106">
        <v>-57.998416666666671</v>
      </c>
      <c r="K26" s="106">
        <v>-57.998416666666671</v>
      </c>
      <c r="L26" s="106">
        <v>-57.998416666666671</v>
      </c>
      <c r="M26" s="106">
        <v>-57.998416666666671</v>
      </c>
      <c r="N26" s="106">
        <v>-57.998416666666671</v>
      </c>
      <c r="O26" s="106">
        <v>-57.998416666666671</v>
      </c>
      <c r="P26" s="106">
        <v>-57.998416666666671</v>
      </c>
    </row>
    <row r="27" spans="1:16" x14ac:dyDescent="0.25">
      <c r="A27" s="33" t="s">
        <v>34</v>
      </c>
      <c r="D27" s="106">
        <v>-5045.862250000011</v>
      </c>
      <c r="E27" s="106">
        <v>-4987.8638333333447</v>
      </c>
      <c r="F27" s="106">
        <v>-4929.8654166666784</v>
      </c>
      <c r="G27" s="106">
        <v>-4871.867000000012</v>
      </c>
      <c r="H27" s="106">
        <v>-4813.8685833333457</v>
      </c>
      <c r="I27" s="106">
        <v>-4755.8701666666793</v>
      </c>
      <c r="J27" s="106">
        <v>-4697.871750000013</v>
      </c>
      <c r="K27" s="106">
        <v>-4639.8733333333466</v>
      </c>
      <c r="L27" s="106">
        <v>-4581.8749166666803</v>
      </c>
      <c r="M27" s="106">
        <v>-4523.8765000000139</v>
      </c>
      <c r="N27" s="106">
        <v>-4465.8780833333476</v>
      </c>
      <c r="O27" s="106">
        <v>-4407.8796666666813</v>
      </c>
      <c r="P27" s="106">
        <v>-4349.8812500000149</v>
      </c>
    </row>
    <row r="28" spans="1:16" x14ac:dyDescent="0.25">
      <c r="C28" s="33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</row>
    <row r="29" spans="1:16" x14ac:dyDescent="0.25">
      <c r="A29" s="31" t="s">
        <v>40</v>
      </c>
      <c r="B29" s="98">
        <v>42912</v>
      </c>
      <c r="C29" s="38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</row>
    <row r="30" spans="1:16" x14ac:dyDescent="0.25">
      <c r="A30" s="33" t="s">
        <v>33</v>
      </c>
      <c r="D30" s="106">
        <v>-35.091701388888893</v>
      </c>
      <c r="E30" s="106">
        <v>-35.091701388888893</v>
      </c>
      <c r="F30" s="106">
        <v>-35.091701388888893</v>
      </c>
      <c r="G30" s="106">
        <v>-35.091701388888893</v>
      </c>
      <c r="H30" s="106">
        <v>-35.091701388888893</v>
      </c>
      <c r="I30" s="106">
        <v>-35.091701388888893</v>
      </c>
      <c r="J30" s="106">
        <v>-35.091701388888893</v>
      </c>
      <c r="K30" s="106">
        <v>-35.091701388888893</v>
      </c>
      <c r="L30" s="106">
        <v>-35.091701388888893</v>
      </c>
      <c r="M30" s="106">
        <v>-35.091701388888893</v>
      </c>
      <c r="N30" s="106">
        <v>-35.091701388888893</v>
      </c>
      <c r="O30" s="106">
        <v>-35.091701388888893</v>
      </c>
      <c r="P30" s="106">
        <v>-35.091701388888893</v>
      </c>
    </row>
    <row r="31" spans="1:16" x14ac:dyDescent="0.25">
      <c r="A31" s="33" t="s">
        <v>34</v>
      </c>
      <c r="D31" s="106">
        <v>-12001.36187500001</v>
      </c>
      <c r="E31" s="106">
        <v>-11966.270173611121</v>
      </c>
      <c r="F31" s="106">
        <v>-11931.178472222233</v>
      </c>
      <c r="G31" s="106">
        <v>-11896.086770833344</v>
      </c>
      <c r="H31" s="106">
        <v>-11860.995069444456</v>
      </c>
      <c r="I31" s="106">
        <v>-11825.903368055568</v>
      </c>
      <c r="J31" s="106">
        <v>-11790.811666666679</v>
      </c>
      <c r="K31" s="106">
        <v>-11755.719965277791</v>
      </c>
      <c r="L31" s="106">
        <v>-11720.628263888902</v>
      </c>
      <c r="M31" s="106">
        <v>-11685.536562500014</v>
      </c>
      <c r="N31" s="106">
        <v>-11650.444861111126</v>
      </c>
      <c r="O31" s="106">
        <v>-11615.353159722237</v>
      </c>
      <c r="P31" s="106">
        <v>-11580.261458333349</v>
      </c>
    </row>
    <row r="32" spans="1:16" x14ac:dyDescent="0.25">
      <c r="C32" s="33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</row>
    <row r="33" spans="2:16" x14ac:dyDescent="0.25"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</row>
    <row r="34" spans="2:16" x14ac:dyDescent="0.25">
      <c r="B34" s="98"/>
      <c r="C34" s="45" t="s">
        <v>78</v>
      </c>
      <c r="D34" s="108">
        <f>D30+D26+D22+D18+D13+D9</f>
        <v>-284.53445694444446</v>
      </c>
      <c r="E34" s="108">
        <f t="shared" ref="E34:P34" si="0">E30+E26+E22+E18+E13+E9</f>
        <v>-284.53445694444446</v>
      </c>
      <c r="F34" s="108">
        <f t="shared" si="0"/>
        <v>-284.53445694444446</v>
      </c>
      <c r="G34" s="108">
        <f t="shared" si="0"/>
        <v>-284.53445694444446</v>
      </c>
      <c r="H34" s="108">
        <f t="shared" si="0"/>
        <v>-284.53445694444446</v>
      </c>
      <c r="I34" s="108">
        <f t="shared" si="0"/>
        <v>-284.53445694444446</v>
      </c>
      <c r="J34" s="108">
        <f t="shared" si="0"/>
        <v>-284.53445694444446</v>
      </c>
      <c r="K34" s="108">
        <f t="shared" si="0"/>
        <v>-284.53445694444446</v>
      </c>
      <c r="L34" s="108">
        <f t="shared" si="0"/>
        <v>-284.53445694444446</v>
      </c>
      <c r="M34" s="108">
        <f t="shared" si="0"/>
        <v>-284.53445694444446</v>
      </c>
      <c r="N34" s="108">
        <f t="shared" si="0"/>
        <v>-284.53445694444446</v>
      </c>
      <c r="O34" s="108">
        <f t="shared" si="0"/>
        <v>-284.53445694444446</v>
      </c>
      <c r="P34" s="108">
        <f t="shared" si="0"/>
        <v>-284.53445694444446</v>
      </c>
    </row>
    <row r="35" spans="2:16" x14ac:dyDescent="0.25">
      <c r="D35" s="108">
        <f>D31+D27+D23+D19+D14+D10</f>
        <v>-36870.625247222204</v>
      </c>
      <c r="E35" s="108">
        <f t="shared" ref="E35:P35" si="1">E31+E27+E23+E19+E14+E10</f>
        <v>-36586.090790277769</v>
      </c>
      <c r="F35" s="108">
        <f t="shared" si="1"/>
        <v>-36301.556333333312</v>
      </c>
      <c r="G35" s="108">
        <f t="shared" si="1"/>
        <v>-36017.021876388877</v>
      </c>
      <c r="H35" s="108">
        <f t="shared" si="1"/>
        <v>-35732.487419444435</v>
      </c>
      <c r="I35" s="108">
        <f t="shared" si="1"/>
        <v>-35447.952962499992</v>
      </c>
      <c r="J35" s="108">
        <f t="shared" si="1"/>
        <v>-35163.418505555543</v>
      </c>
      <c r="K35" s="108">
        <f t="shared" si="1"/>
        <v>-34878.8840486111</v>
      </c>
      <c r="L35" s="108">
        <f t="shared" si="1"/>
        <v>-34594.349591666651</v>
      </c>
      <c r="M35" s="108">
        <f t="shared" si="1"/>
        <v>-34309.815134722216</v>
      </c>
      <c r="N35" s="108">
        <f t="shared" si="1"/>
        <v>-34025.280677777766</v>
      </c>
      <c r="O35" s="108">
        <f t="shared" si="1"/>
        <v>-33740.746220833324</v>
      </c>
      <c r="P35" s="108">
        <f t="shared" si="1"/>
        <v>-33456.211763888881</v>
      </c>
    </row>
  </sheetData>
  <pageMargins left="0.7" right="0.7" top="0.75" bottom="0.75" header="0.3" footer="0.3"/>
  <pageSetup scale="61" fitToHeight="0" orientation="landscape" r:id="rId1"/>
  <headerFooter>
    <oddHeader>&amp;RTO2021 Annual Update
Attachment 4
WP-Schedule 5 ROR-2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9E944-6530-4EB0-8580-A23AA6CB1034}">
  <dimension ref="A1:G65"/>
  <sheetViews>
    <sheetView view="pageBreakPreview" topLeftCell="A28" zoomScale="66" zoomScaleNormal="100" zoomScaleSheetLayoutView="66" workbookViewId="0">
      <selection sqref="A1:G1"/>
    </sheetView>
  </sheetViews>
  <sheetFormatPr defaultColWidth="9.08984375" defaultRowHeight="12" customHeight="1" x14ac:dyDescent="0.2"/>
  <cols>
    <col min="1" max="1" width="13.453125" style="5" customWidth="1"/>
    <col min="2" max="2" width="15.6328125" style="6" customWidth="1"/>
    <col min="3" max="3" width="15" style="6" customWidth="1"/>
    <col min="4" max="4" width="15.6328125" style="6" customWidth="1"/>
    <col min="5" max="5" width="14.6328125" style="6" customWidth="1"/>
    <col min="6" max="6" width="15.6328125" style="6" customWidth="1"/>
    <col min="7" max="7" width="15.6328125" style="5" bestFit="1" customWidth="1"/>
    <col min="8" max="8" width="14.36328125" style="5" bestFit="1" customWidth="1"/>
    <col min="9" max="16384" width="9.08984375" style="5"/>
  </cols>
  <sheetData>
    <row r="1" spans="1:7" ht="43" customHeight="1" x14ac:dyDescent="0.4">
      <c r="A1" s="123" t="s">
        <v>77</v>
      </c>
      <c r="B1" s="123"/>
      <c r="C1" s="123"/>
      <c r="D1" s="123"/>
      <c r="E1" s="123"/>
      <c r="F1" s="123"/>
      <c r="G1" s="123"/>
    </row>
    <row r="2" spans="1:7" ht="21" customHeight="1" x14ac:dyDescent="0.35">
      <c r="A2" s="122" t="s">
        <v>57</v>
      </c>
      <c r="B2" s="122"/>
      <c r="C2" s="122"/>
      <c r="D2" s="122"/>
      <c r="E2" s="122"/>
      <c r="F2" s="122"/>
      <c r="G2" s="122"/>
    </row>
    <row r="3" spans="1:7" ht="23" x14ac:dyDescent="0.25">
      <c r="A3" s="46"/>
      <c r="B3" s="7" t="s">
        <v>41</v>
      </c>
      <c r="C3" s="7" t="s">
        <v>42</v>
      </c>
      <c r="D3" s="7" t="s">
        <v>44</v>
      </c>
      <c r="E3" s="7" t="s">
        <v>45</v>
      </c>
      <c r="F3" s="7" t="s">
        <v>41</v>
      </c>
      <c r="G3" s="8"/>
    </row>
    <row r="4" spans="1:7" ht="12" customHeight="1" x14ac:dyDescent="0.25">
      <c r="A4" s="9" t="s">
        <v>46</v>
      </c>
      <c r="B4" s="10">
        <v>2001</v>
      </c>
      <c r="C4" s="10">
        <v>2002</v>
      </c>
      <c r="D4" s="10">
        <v>2006</v>
      </c>
      <c r="E4" s="10">
        <v>2009</v>
      </c>
      <c r="F4" s="10" t="s">
        <v>47</v>
      </c>
      <c r="G4" s="9" t="s">
        <v>48</v>
      </c>
    </row>
    <row r="5" spans="1:7" ht="12" customHeight="1" x14ac:dyDescent="0.2">
      <c r="A5" s="11" t="s">
        <v>50</v>
      </c>
      <c r="B5" s="12">
        <v>-13785814464.870001</v>
      </c>
      <c r="C5" s="12">
        <v>-98481466.409999996</v>
      </c>
      <c r="D5" s="12">
        <v>-76275.62</v>
      </c>
      <c r="E5" s="12">
        <v>-68966.930000000008</v>
      </c>
      <c r="F5" s="12">
        <v>-13884441173.83</v>
      </c>
      <c r="G5" s="12">
        <v>-13785814465</v>
      </c>
    </row>
    <row r="7" spans="1:7" ht="16.5" customHeight="1" x14ac:dyDescent="0.35">
      <c r="A7" s="122" t="s">
        <v>58</v>
      </c>
      <c r="B7" s="122"/>
      <c r="C7" s="122"/>
      <c r="D7" s="122"/>
      <c r="E7" s="122"/>
      <c r="F7" s="122"/>
      <c r="G7" s="122"/>
    </row>
    <row r="8" spans="1:7" ht="23" x14ac:dyDescent="0.25">
      <c r="A8" s="46"/>
      <c r="B8" s="7" t="s">
        <v>41</v>
      </c>
      <c r="C8" s="7" t="s">
        <v>42</v>
      </c>
      <c r="D8" s="7" t="s">
        <v>44</v>
      </c>
      <c r="E8" s="7" t="s">
        <v>45</v>
      </c>
      <c r="F8" s="7" t="s">
        <v>41</v>
      </c>
      <c r="G8" s="8"/>
    </row>
    <row r="9" spans="1:7" ht="12" customHeight="1" x14ac:dyDescent="0.25">
      <c r="A9" s="9" t="s">
        <v>46</v>
      </c>
      <c r="B9" s="10">
        <v>2001</v>
      </c>
      <c r="C9" s="10">
        <v>2002</v>
      </c>
      <c r="D9" s="10">
        <v>2006</v>
      </c>
      <c r="E9" s="10">
        <v>2009</v>
      </c>
      <c r="F9" s="10" t="s">
        <v>47</v>
      </c>
      <c r="G9" s="9" t="s">
        <v>48</v>
      </c>
    </row>
    <row r="10" spans="1:7" ht="12" customHeight="1" x14ac:dyDescent="0.2">
      <c r="A10" s="11" t="s">
        <v>50</v>
      </c>
      <c r="B10" s="12">
        <v>-13895712474.26</v>
      </c>
      <c r="C10" s="12">
        <v>-97968653.189999998</v>
      </c>
      <c r="D10" s="12">
        <v>-76127.58</v>
      </c>
      <c r="E10" s="12">
        <v>-68966.930000000008</v>
      </c>
      <c r="F10" s="12">
        <v>-13993826221.959999</v>
      </c>
      <c r="G10" s="12">
        <v>-13895712474.389999</v>
      </c>
    </row>
    <row r="12" spans="1:7" ht="22.5" customHeight="1" x14ac:dyDescent="0.35">
      <c r="A12" s="122" t="s">
        <v>59</v>
      </c>
      <c r="B12" s="122"/>
      <c r="C12" s="122"/>
      <c r="D12" s="122"/>
      <c r="E12" s="122"/>
      <c r="F12" s="122"/>
      <c r="G12" s="122"/>
    </row>
    <row r="13" spans="1:7" ht="23" x14ac:dyDescent="0.25">
      <c r="A13" s="46"/>
      <c r="B13" s="7" t="s">
        <v>41</v>
      </c>
      <c r="C13" s="7" t="s">
        <v>42</v>
      </c>
      <c r="D13" s="7" t="s">
        <v>44</v>
      </c>
      <c r="E13" s="7" t="s">
        <v>45</v>
      </c>
      <c r="F13" s="7" t="s">
        <v>41</v>
      </c>
      <c r="G13" s="8"/>
    </row>
    <row r="14" spans="1:7" ht="12" customHeight="1" x14ac:dyDescent="0.25">
      <c r="A14" s="9" t="s">
        <v>46</v>
      </c>
      <c r="B14" s="10">
        <v>2001</v>
      </c>
      <c r="C14" s="10">
        <v>2002</v>
      </c>
      <c r="D14" s="10">
        <v>2006</v>
      </c>
      <c r="E14" s="10">
        <v>2009</v>
      </c>
      <c r="F14" s="10" t="s">
        <v>47</v>
      </c>
      <c r="G14" s="9" t="s">
        <v>48</v>
      </c>
    </row>
    <row r="15" spans="1:7" ht="22.5" customHeight="1" x14ac:dyDescent="0.2">
      <c r="A15" s="11" t="s">
        <v>50</v>
      </c>
      <c r="B15" s="12">
        <v>-13767842252.25</v>
      </c>
      <c r="C15" s="12">
        <v>-97968675.489999995</v>
      </c>
      <c r="D15" s="12">
        <v>-76127.58</v>
      </c>
      <c r="E15" s="12">
        <v>-68966.930000000008</v>
      </c>
      <c r="F15" s="12">
        <v>-13865956022.25</v>
      </c>
      <c r="G15" s="12">
        <v>-13767842252.379999</v>
      </c>
    </row>
    <row r="16" spans="1:7" ht="10" x14ac:dyDescent="0.2">
      <c r="A16" s="13"/>
      <c r="B16" s="14"/>
      <c r="C16" s="14"/>
      <c r="D16" s="14"/>
      <c r="E16" s="14"/>
      <c r="F16" s="14"/>
      <c r="G16" s="14"/>
    </row>
    <row r="17" spans="1:7" ht="15.5" x14ac:dyDescent="0.35">
      <c r="A17" s="122" t="s">
        <v>60</v>
      </c>
      <c r="B17" s="122"/>
      <c r="C17" s="122"/>
      <c r="D17" s="122"/>
      <c r="E17" s="122"/>
      <c r="F17" s="122"/>
      <c r="G17" s="122"/>
    </row>
    <row r="18" spans="1:7" ht="23" x14ac:dyDescent="0.25">
      <c r="A18" s="46"/>
      <c r="B18" s="7" t="s">
        <v>41</v>
      </c>
      <c r="C18" s="7" t="s">
        <v>42</v>
      </c>
      <c r="D18" s="7" t="s">
        <v>44</v>
      </c>
      <c r="E18" s="7" t="s">
        <v>45</v>
      </c>
      <c r="F18" s="7" t="s">
        <v>41</v>
      </c>
      <c r="G18" s="8"/>
    </row>
    <row r="19" spans="1:7" ht="12" customHeight="1" x14ac:dyDescent="0.25">
      <c r="A19" s="9" t="s">
        <v>46</v>
      </c>
      <c r="B19" s="10">
        <v>2001</v>
      </c>
      <c r="C19" s="10">
        <v>2002</v>
      </c>
      <c r="D19" s="10">
        <v>2006</v>
      </c>
      <c r="E19" s="10">
        <v>2009</v>
      </c>
      <c r="F19" s="10" t="s">
        <v>47</v>
      </c>
      <c r="G19" s="9" t="s">
        <v>48</v>
      </c>
    </row>
    <row r="20" spans="1:7" ht="12" customHeight="1" x14ac:dyDescent="0.2">
      <c r="A20" s="11" t="s">
        <v>50</v>
      </c>
      <c r="B20" s="12">
        <v>-13870286066.379999</v>
      </c>
      <c r="C20" s="12">
        <v>-97797184.539999992</v>
      </c>
      <c r="D20" s="12">
        <v>-76127.58</v>
      </c>
      <c r="E20" s="12">
        <v>-68966.930000000008</v>
      </c>
      <c r="F20" s="12">
        <v>-13968228345.43</v>
      </c>
      <c r="G20" s="12">
        <v>-13870286066.51</v>
      </c>
    </row>
    <row r="22" spans="1:7" ht="18" customHeight="1" x14ac:dyDescent="0.35">
      <c r="A22" s="122" t="s">
        <v>61</v>
      </c>
      <c r="B22" s="122"/>
      <c r="C22" s="122"/>
      <c r="D22" s="122"/>
      <c r="E22" s="122"/>
      <c r="F22" s="122"/>
      <c r="G22" s="122"/>
    </row>
    <row r="23" spans="1:7" ht="23" x14ac:dyDescent="0.25">
      <c r="A23" s="46"/>
      <c r="B23" s="7" t="s">
        <v>41</v>
      </c>
      <c r="C23" s="7" t="s">
        <v>42</v>
      </c>
      <c r="D23" s="7" t="s">
        <v>44</v>
      </c>
      <c r="E23" s="7" t="s">
        <v>45</v>
      </c>
      <c r="F23" s="7" t="s">
        <v>41</v>
      </c>
      <c r="G23" s="8"/>
    </row>
    <row r="24" spans="1:7" ht="12" customHeight="1" x14ac:dyDescent="0.25">
      <c r="A24" s="9" t="s">
        <v>46</v>
      </c>
      <c r="B24" s="10">
        <v>2001</v>
      </c>
      <c r="C24" s="10">
        <v>2002</v>
      </c>
      <c r="D24" s="10">
        <v>2006</v>
      </c>
      <c r="E24" s="10">
        <v>2009</v>
      </c>
      <c r="F24" s="10" t="s">
        <v>47</v>
      </c>
      <c r="G24" s="9" t="s">
        <v>48</v>
      </c>
    </row>
    <row r="25" spans="1:7" ht="12" customHeight="1" x14ac:dyDescent="0.2">
      <c r="A25" s="11" t="s">
        <v>50</v>
      </c>
      <c r="B25" s="12">
        <v>-14697239347.019999</v>
      </c>
      <c r="C25" s="12">
        <v>-98092181.699999988</v>
      </c>
      <c r="D25" s="12">
        <v>-76127.58</v>
      </c>
      <c r="E25" s="12">
        <v>-68966.930000000008</v>
      </c>
      <c r="F25" s="12">
        <v>-14795476623.23</v>
      </c>
      <c r="G25" s="12">
        <v>-14697239347.15</v>
      </c>
    </row>
    <row r="26" spans="1:7" ht="10" x14ac:dyDescent="0.2"/>
    <row r="27" spans="1:7" ht="15.5" x14ac:dyDescent="0.35">
      <c r="A27" s="122" t="s">
        <v>70</v>
      </c>
      <c r="B27" s="122"/>
      <c r="C27" s="122"/>
      <c r="D27" s="122"/>
      <c r="E27" s="122"/>
      <c r="F27" s="122"/>
      <c r="G27" s="122"/>
    </row>
    <row r="28" spans="1:7" ht="23" x14ac:dyDescent="0.25">
      <c r="A28" s="46"/>
      <c r="B28" s="7" t="s">
        <v>41</v>
      </c>
      <c r="C28" s="7" t="s">
        <v>42</v>
      </c>
      <c r="D28" s="7" t="s">
        <v>44</v>
      </c>
      <c r="E28" s="7" t="s">
        <v>45</v>
      </c>
      <c r="F28" s="7" t="s">
        <v>41</v>
      </c>
      <c r="G28" s="8"/>
    </row>
    <row r="29" spans="1:7" ht="12" customHeight="1" x14ac:dyDescent="0.25">
      <c r="A29" s="9" t="s">
        <v>46</v>
      </c>
      <c r="B29" s="10">
        <v>2001</v>
      </c>
      <c r="C29" s="10">
        <v>2002</v>
      </c>
      <c r="D29" s="10">
        <v>2006</v>
      </c>
      <c r="E29" s="10">
        <v>2009</v>
      </c>
      <c r="F29" s="10" t="s">
        <v>47</v>
      </c>
      <c r="G29" s="9" t="s">
        <v>48</v>
      </c>
    </row>
    <row r="30" spans="1:7" ht="12" customHeight="1" x14ac:dyDescent="0.2">
      <c r="A30" s="11" t="s">
        <v>50</v>
      </c>
      <c r="B30" s="12">
        <v>-14816789369.639999</v>
      </c>
      <c r="C30" s="12">
        <v>-98055682.810000002</v>
      </c>
      <c r="D30" s="12">
        <v>-76030.080000000002</v>
      </c>
      <c r="E30" s="12">
        <v>-68966.930000000008</v>
      </c>
      <c r="F30" s="12">
        <v>-14914990049.460001</v>
      </c>
      <c r="G30" s="12">
        <v>-14816789369.77</v>
      </c>
    </row>
    <row r="32" spans="1:7" ht="16" customHeight="1" x14ac:dyDescent="0.35">
      <c r="A32" s="122" t="s">
        <v>62</v>
      </c>
      <c r="B32" s="122"/>
      <c r="C32" s="122"/>
      <c r="D32" s="122"/>
      <c r="E32" s="122"/>
      <c r="F32" s="122"/>
      <c r="G32" s="122"/>
    </row>
    <row r="33" spans="1:7" ht="23" x14ac:dyDescent="0.25">
      <c r="A33" s="46"/>
      <c r="B33" s="7" t="s">
        <v>41</v>
      </c>
      <c r="C33" s="7" t="s">
        <v>42</v>
      </c>
      <c r="D33" s="7" t="s">
        <v>44</v>
      </c>
      <c r="E33" s="7" t="s">
        <v>45</v>
      </c>
      <c r="F33" s="7" t="s">
        <v>41</v>
      </c>
      <c r="G33" s="8"/>
    </row>
    <row r="34" spans="1:7" ht="11.5" x14ac:dyDescent="0.25">
      <c r="A34" s="9" t="s">
        <v>46</v>
      </c>
      <c r="B34" s="10">
        <v>2001</v>
      </c>
      <c r="C34" s="10">
        <v>2002</v>
      </c>
      <c r="D34" s="10">
        <v>2006</v>
      </c>
      <c r="E34" s="10">
        <v>2009</v>
      </c>
      <c r="F34" s="10" t="s">
        <v>47</v>
      </c>
      <c r="G34" s="9" t="s">
        <v>48</v>
      </c>
    </row>
    <row r="35" spans="1:7" ht="12" customHeight="1" x14ac:dyDescent="0.2">
      <c r="A35" s="11" t="s">
        <v>50</v>
      </c>
      <c r="B35" s="12">
        <v>-15492646757.99</v>
      </c>
      <c r="C35" s="12">
        <v>-98362547.479999989</v>
      </c>
      <c r="D35" s="12">
        <v>-75317.58</v>
      </c>
      <c r="E35" s="12">
        <v>-68966.930000000008</v>
      </c>
      <c r="F35" s="12">
        <v>-15591153589.980001</v>
      </c>
      <c r="G35" s="12">
        <v>-15492646758.120001</v>
      </c>
    </row>
    <row r="37" spans="1:7" ht="14.5" customHeight="1" x14ac:dyDescent="0.35">
      <c r="A37" s="122" t="s">
        <v>63</v>
      </c>
      <c r="B37" s="122"/>
      <c r="C37" s="122"/>
      <c r="D37" s="122"/>
      <c r="E37" s="122"/>
      <c r="F37" s="122"/>
      <c r="G37" s="122"/>
    </row>
    <row r="38" spans="1:7" ht="23" x14ac:dyDescent="0.25">
      <c r="A38" s="46"/>
      <c r="B38" s="7" t="s">
        <v>41</v>
      </c>
      <c r="C38" s="7" t="s">
        <v>42</v>
      </c>
      <c r="D38" s="7" t="s">
        <v>44</v>
      </c>
      <c r="E38" s="7" t="s">
        <v>45</v>
      </c>
      <c r="F38" s="7" t="s">
        <v>41</v>
      </c>
      <c r="G38" s="8"/>
    </row>
    <row r="39" spans="1:7" ht="12" customHeight="1" x14ac:dyDescent="0.25">
      <c r="A39" s="9" t="s">
        <v>46</v>
      </c>
      <c r="B39" s="10">
        <v>2001</v>
      </c>
      <c r="C39" s="10">
        <v>2002</v>
      </c>
      <c r="D39" s="10">
        <v>2006</v>
      </c>
      <c r="E39" s="10">
        <v>2009</v>
      </c>
      <c r="F39" s="10" t="s">
        <v>47</v>
      </c>
      <c r="G39" s="9" t="s">
        <v>48</v>
      </c>
    </row>
    <row r="40" spans="1:7" ht="12" customHeight="1" x14ac:dyDescent="0.2">
      <c r="A40" s="11" t="s">
        <v>50</v>
      </c>
      <c r="B40" s="12">
        <v>-15638828771.08</v>
      </c>
      <c r="C40" s="12">
        <v>-98674332.109999999</v>
      </c>
      <c r="D40" s="12">
        <v>-75317.58</v>
      </c>
      <c r="E40" s="12">
        <v>-68966.930000000008</v>
      </c>
      <c r="F40" s="12">
        <v>-15737647387.699999</v>
      </c>
      <c r="G40" s="12">
        <v>-15638828771.209999</v>
      </c>
    </row>
    <row r="42" spans="1:7" ht="13.5" customHeight="1" x14ac:dyDescent="0.35">
      <c r="A42" s="122" t="s">
        <v>64</v>
      </c>
      <c r="B42" s="122"/>
      <c r="C42" s="122"/>
      <c r="D42" s="122"/>
      <c r="E42" s="122"/>
      <c r="F42" s="122"/>
      <c r="G42" s="122"/>
    </row>
    <row r="43" spans="1:7" ht="23" x14ac:dyDescent="0.25">
      <c r="A43" s="46"/>
      <c r="B43" s="7" t="s">
        <v>41</v>
      </c>
      <c r="C43" s="7" t="s">
        <v>42</v>
      </c>
      <c r="D43" s="7" t="s">
        <v>44</v>
      </c>
      <c r="E43" s="7" t="s">
        <v>45</v>
      </c>
      <c r="F43" s="7" t="s">
        <v>41</v>
      </c>
      <c r="G43" s="8"/>
    </row>
    <row r="44" spans="1:7" ht="12" customHeight="1" x14ac:dyDescent="0.25">
      <c r="A44" s="9" t="s">
        <v>46</v>
      </c>
      <c r="B44" s="10">
        <v>2001</v>
      </c>
      <c r="C44" s="10">
        <v>2002</v>
      </c>
      <c r="D44" s="10">
        <v>2006</v>
      </c>
      <c r="E44" s="10">
        <v>2009</v>
      </c>
      <c r="F44" s="10" t="s">
        <v>47</v>
      </c>
      <c r="G44" s="9" t="s">
        <v>48</v>
      </c>
    </row>
    <row r="45" spans="1:7" ht="12" customHeight="1" x14ac:dyDescent="0.2">
      <c r="A45" s="11" t="s">
        <v>50</v>
      </c>
      <c r="B45" s="12">
        <v>-17040370051.41</v>
      </c>
      <c r="C45" s="12">
        <v>-98960405.079999998</v>
      </c>
      <c r="D45" s="12">
        <v>-75177.33</v>
      </c>
      <c r="E45" s="12">
        <v>-68966.930000000008</v>
      </c>
      <c r="F45" s="12">
        <v>-17139474600.75</v>
      </c>
      <c r="G45" s="12">
        <v>-17040370051.540001</v>
      </c>
    </row>
    <row r="47" spans="1:7" ht="16.5" customHeight="1" x14ac:dyDescent="0.35">
      <c r="A47" s="122" t="s">
        <v>65</v>
      </c>
      <c r="B47" s="122"/>
      <c r="C47" s="122"/>
      <c r="D47" s="122"/>
      <c r="E47" s="122"/>
      <c r="F47" s="122"/>
      <c r="G47" s="122"/>
    </row>
    <row r="48" spans="1:7" ht="23" x14ac:dyDescent="0.25">
      <c r="A48" s="46"/>
      <c r="B48" s="7" t="s">
        <v>41</v>
      </c>
      <c r="C48" s="7" t="s">
        <v>42</v>
      </c>
      <c r="D48" s="7" t="s">
        <v>44</v>
      </c>
      <c r="E48" s="7" t="s">
        <v>45</v>
      </c>
      <c r="F48" s="7" t="s">
        <v>41</v>
      </c>
      <c r="G48" s="8"/>
    </row>
    <row r="49" spans="1:7" ht="17.5" customHeight="1" x14ac:dyDescent="0.25">
      <c r="A49" s="9" t="s">
        <v>46</v>
      </c>
      <c r="B49" s="10">
        <v>2001</v>
      </c>
      <c r="C49" s="10">
        <v>2002</v>
      </c>
      <c r="D49" s="10">
        <v>2006</v>
      </c>
      <c r="E49" s="10">
        <v>2009</v>
      </c>
      <c r="F49" s="10" t="s">
        <v>47</v>
      </c>
      <c r="G49" s="9" t="s">
        <v>48</v>
      </c>
    </row>
    <row r="50" spans="1:7" ht="12" customHeight="1" x14ac:dyDescent="0.2">
      <c r="A50" s="11" t="s">
        <v>50</v>
      </c>
      <c r="B50" s="12">
        <v>-17645554361.759998</v>
      </c>
      <c r="C50" s="12">
        <v>-99300053.239999995</v>
      </c>
      <c r="D50" s="12">
        <v>-75177.33</v>
      </c>
      <c r="E50" s="12">
        <v>-68966.930000000008</v>
      </c>
      <c r="F50" s="12">
        <v>-17744998559.259998</v>
      </c>
      <c r="G50" s="15">
        <v>-17645554361.889999</v>
      </c>
    </row>
    <row r="52" spans="1:7" ht="17.5" customHeight="1" x14ac:dyDescent="0.35">
      <c r="A52" s="122" t="s">
        <v>66</v>
      </c>
      <c r="B52" s="122"/>
      <c r="C52" s="122"/>
      <c r="D52" s="122"/>
      <c r="E52" s="122"/>
      <c r="F52" s="122"/>
      <c r="G52" s="122"/>
    </row>
    <row r="53" spans="1:7" ht="23" x14ac:dyDescent="0.25">
      <c r="A53" s="46"/>
      <c r="B53" s="7" t="s">
        <v>41</v>
      </c>
      <c r="C53" s="7" t="s">
        <v>42</v>
      </c>
      <c r="D53" s="7" t="s">
        <v>44</v>
      </c>
      <c r="E53" s="7" t="s">
        <v>45</v>
      </c>
      <c r="F53" s="7" t="s">
        <v>41</v>
      </c>
      <c r="G53" s="8"/>
    </row>
    <row r="54" spans="1:7" ht="11.5" x14ac:dyDescent="0.25">
      <c r="A54" s="9" t="s">
        <v>46</v>
      </c>
      <c r="B54" s="10">
        <v>2001</v>
      </c>
      <c r="C54" s="10">
        <v>2002</v>
      </c>
      <c r="D54" s="10">
        <v>2006</v>
      </c>
      <c r="E54" s="10">
        <v>2009</v>
      </c>
      <c r="F54" s="10" t="s">
        <v>47</v>
      </c>
      <c r="G54" s="9" t="s">
        <v>48</v>
      </c>
    </row>
    <row r="55" spans="1:7" ht="12" customHeight="1" x14ac:dyDescent="0.2">
      <c r="A55" s="11" t="s">
        <v>50</v>
      </c>
      <c r="B55" s="12">
        <v>-17790078831.060001</v>
      </c>
      <c r="C55" s="12">
        <v>-99114759.280000001</v>
      </c>
      <c r="D55" s="12">
        <v>-75177.33</v>
      </c>
      <c r="E55" s="12">
        <v>-68966.930000000008</v>
      </c>
      <c r="F55" s="12">
        <v>-17889337734.599998</v>
      </c>
      <c r="G55" s="15">
        <v>-17790078831.189999</v>
      </c>
    </row>
    <row r="57" spans="1:7" ht="15.5" x14ac:dyDescent="0.35">
      <c r="A57" s="122" t="s">
        <v>67</v>
      </c>
      <c r="B57" s="122"/>
      <c r="C57" s="122"/>
      <c r="D57" s="122"/>
      <c r="E57" s="122"/>
      <c r="F57" s="122"/>
      <c r="G57" s="122"/>
    </row>
    <row r="58" spans="1:7" ht="23" x14ac:dyDescent="0.25">
      <c r="A58" s="46"/>
      <c r="B58" s="7" t="s">
        <v>41</v>
      </c>
      <c r="C58" s="7" t="s">
        <v>42</v>
      </c>
      <c r="D58" s="7" t="s">
        <v>44</v>
      </c>
      <c r="E58" s="7" t="s">
        <v>45</v>
      </c>
      <c r="F58" s="7" t="s">
        <v>41</v>
      </c>
      <c r="G58" s="8"/>
    </row>
    <row r="59" spans="1:7" ht="12" customHeight="1" x14ac:dyDescent="0.25">
      <c r="A59" s="9" t="s">
        <v>46</v>
      </c>
      <c r="B59" s="10">
        <v>2001</v>
      </c>
      <c r="C59" s="10">
        <v>2002</v>
      </c>
      <c r="D59" s="10">
        <v>2006</v>
      </c>
      <c r="E59" s="10">
        <v>2009</v>
      </c>
      <c r="F59" s="10" t="s">
        <v>47</v>
      </c>
      <c r="G59" s="9" t="s">
        <v>48</v>
      </c>
    </row>
    <row r="60" spans="1:7" ht="12" customHeight="1" x14ac:dyDescent="0.2">
      <c r="A60" s="11" t="s">
        <v>50</v>
      </c>
      <c r="B60" s="12">
        <v>-17885756771.139999</v>
      </c>
      <c r="C60" s="12">
        <v>-98646971.75</v>
      </c>
      <c r="D60" s="12">
        <v>-75177.33</v>
      </c>
      <c r="E60" s="12">
        <v>-68966.930000000008</v>
      </c>
      <c r="F60" s="12">
        <v>-17984547887.150002</v>
      </c>
      <c r="G60" s="15">
        <v>-17885756771.27</v>
      </c>
    </row>
    <row r="62" spans="1:7" ht="15.5" x14ac:dyDescent="0.35">
      <c r="A62" s="124" t="s">
        <v>68</v>
      </c>
      <c r="B62" s="124"/>
      <c r="C62" s="124"/>
      <c r="D62" s="124"/>
      <c r="E62" s="124"/>
      <c r="F62" s="124"/>
      <c r="G62" s="124"/>
    </row>
    <row r="63" spans="1:7" ht="23" x14ac:dyDescent="0.25">
      <c r="A63" s="46"/>
      <c r="B63" s="7" t="s">
        <v>41</v>
      </c>
      <c r="C63" s="7" t="s">
        <v>42</v>
      </c>
      <c r="D63" s="7" t="s">
        <v>44</v>
      </c>
      <c r="E63" s="7" t="s">
        <v>45</v>
      </c>
      <c r="F63" s="7" t="s">
        <v>41</v>
      </c>
      <c r="G63" s="8"/>
    </row>
    <row r="64" spans="1:7" ht="12" customHeight="1" x14ac:dyDescent="0.25">
      <c r="A64" s="9" t="s">
        <v>46</v>
      </c>
      <c r="B64" s="10">
        <v>2001</v>
      </c>
      <c r="C64" s="10">
        <v>2002</v>
      </c>
      <c r="D64" s="10">
        <v>2006</v>
      </c>
      <c r="E64" s="10">
        <v>2009</v>
      </c>
      <c r="F64" s="10" t="s">
        <v>47</v>
      </c>
      <c r="G64" s="9" t="s">
        <v>48</v>
      </c>
    </row>
    <row r="65" spans="1:7" s="17" customFormat="1" ht="12" customHeight="1" x14ac:dyDescent="0.2">
      <c r="A65" s="16" t="s">
        <v>50</v>
      </c>
      <c r="B65" s="15">
        <v>-17827270408.010002</v>
      </c>
      <c r="C65" s="15">
        <v>-98754536.859999999</v>
      </c>
      <c r="D65" s="15">
        <v>-75214.73</v>
      </c>
      <c r="E65" s="15">
        <v>-68966.930000000008</v>
      </c>
      <c r="F65" s="15">
        <v>-17926169126.529999</v>
      </c>
      <c r="G65" s="15">
        <v>-17827270408.139999</v>
      </c>
    </row>
  </sheetData>
  <mergeCells count="14">
    <mergeCell ref="A62:G62"/>
    <mergeCell ref="A17:G17"/>
    <mergeCell ref="A12:G12"/>
    <mergeCell ref="A52:G52"/>
    <mergeCell ref="A42:G42"/>
    <mergeCell ref="A37:G37"/>
    <mergeCell ref="A32:G32"/>
    <mergeCell ref="A57:G57"/>
    <mergeCell ref="A47:G47"/>
    <mergeCell ref="A7:G7"/>
    <mergeCell ref="A1:G1"/>
    <mergeCell ref="A2:G2"/>
    <mergeCell ref="A27:G27"/>
    <mergeCell ref="A22:G22"/>
  </mergeCells>
  <printOptions horizontalCentered="1"/>
  <pageMargins left="0.7" right="0.7" top="0.75" bottom="0.75" header="0.3" footer="0.3"/>
  <pageSetup scale="90" fitToHeight="0" orientation="landscape" r:id="rId1"/>
  <headerFooter>
    <oddHeader>&amp;RTO2021 Annual Update
Attachment 4
WP-Schedule 5 ROR-2
Page &amp;P of &amp;N</oddHeader>
  </headerFooter>
  <rowBreaks count="1" manualBreakCount="1">
    <brk id="3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B936-9995-4187-A0B9-93A0C9B128E4}">
  <dimension ref="A2:BN16"/>
  <sheetViews>
    <sheetView zoomScale="95" zoomScaleNormal="95" zoomScaleSheetLayoutView="80" workbookViewId="0">
      <pane xSplit="1" topLeftCell="BE1" activePane="topRight" state="frozen"/>
      <selection pane="topRight"/>
    </sheetView>
  </sheetViews>
  <sheetFormatPr defaultColWidth="8.7265625" defaultRowHeight="12.5" x14ac:dyDescent="0.25"/>
  <cols>
    <col min="1" max="1" width="22.453125" style="1" customWidth="1"/>
    <col min="2" max="61" width="19.1796875" style="1" customWidth="1"/>
    <col min="62" max="62" width="19.1796875" style="20" customWidth="1"/>
    <col min="63" max="66" width="19.1796875" style="1" customWidth="1"/>
    <col min="67" max="16384" width="8.7265625" style="1"/>
  </cols>
  <sheetData>
    <row r="2" spans="1:66" x14ac:dyDescent="0.25">
      <c r="A2" s="1" t="s">
        <v>69</v>
      </c>
    </row>
    <row r="3" spans="1:66" ht="13" x14ac:dyDescent="0.3">
      <c r="A3" s="2" t="s">
        <v>0</v>
      </c>
    </row>
    <row r="4" spans="1:66" ht="13" x14ac:dyDescent="0.3">
      <c r="A4" s="3" t="s">
        <v>2</v>
      </c>
      <c r="B4" s="87">
        <v>2018</v>
      </c>
      <c r="G4" s="89">
        <v>2019</v>
      </c>
      <c r="H4"/>
      <c r="I4"/>
      <c r="J4"/>
      <c r="K4"/>
      <c r="L4" s="89">
        <v>2019</v>
      </c>
      <c r="Q4" s="89">
        <v>2019</v>
      </c>
      <c r="V4" s="89">
        <v>2019</v>
      </c>
      <c r="AA4" s="89">
        <v>2019</v>
      </c>
      <c r="AF4" s="89">
        <v>2019</v>
      </c>
      <c r="AK4" s="89">
        <v>2019</v>
      </c>
      <c r="AP4" s="89">
        <v>2019</v>
      </c>
      <c r="AU4" s="89">
        <v>2019</v>
      </c>
      <c r="AZ4" s="89">
        <v>2019</v>
      </c>
      <c r="BE4" s="89">
        <v>2019</v>
      </c>
      <c r="BJ4" s="89">
        <v>2019</v>
      </c>
    </row>
    <row r="5" spans="1:66" ht="13" x14ac:dyDescent="0.3">
      <c r="A5" s="3" t="s">
        <v>4</v>
      </c>
      <c r="B5" s="88" t="s">
        <v>16</v>
      </c>
      <c r="C5" s="1" t="s">
        <v>1</v>
      </c>
      <c r="D5" s="1" t="s">
        <v>1</v>
      </c>
      <c r="E5" s="1" t="s">
        <v>1</v>
      </c>
      <c r="G5" s="87" t="s">
        <v>5</v>
      </c>
      <c r="H5"/>
      <c r="I5"/>
      <c r="J5"/>
      <c r="K5"/>
      <c r="L5" s="88" t="s">
        <v>6</v>
      </c>
      <c r="Q5" s="88" t="s">
        <v>7</v>
      </c>
      <c r="V5" s="88" t="s">
        <v>8</v>
      </c>
      <c r="AA5" s="88" t="s">
        <v>9</v>
      </c>
      <c r="AF5" s="88" t="s">
        <v>10</v>
      </c>
      <c r="AK5" s="88" t="s">
        <v>11</v>
      </c>
      <c r="AP5" s="88" t="s">
        <v>12</v>
      </c>
      <c r="AU5" s="88" t="s">
        <v>13</v>
      </c>
      <c r="AZ5" s="88" t="s">
        <v>14</v>
      </c>
      <c r="BE5" s="88" t="s">
        <v>15</v>
      </c>
      <c r="BJ5" s="90" t="s">
        <v>16</v>
      </c>
    </row>
    <row r="6" spans="1:66" s="19" customFormat="1" x14ac:dyDescent="0.25">
      <c r="A6" s="18" t="s">
        <v>17</v>
      </c>
      <c r="B6" s="19" t="s">
        <v>18</v>
      </c>
      <c r="C6" s="19" t="s">
        <v>51</v>
      </c>
      <c r="D6" s="19" t="s">
        <v>52</v>
      </c>
      <c r="E6" s="19" t="s">
        <v>53</v>
      </c>
      <c r="F6" s="19" t="s">
        <v>3</v>
      </c>
      <c r="G6" s="19">
        <v>2001</v>
      </c>
      <c r="H6" s="19">
        <v>2005</v>
      </c>
      <c r="I6" s="19">
        <v>2006</v>
      </c>
      <c r="J6" s="19">
        <v>2009</v>
      </c>
      <c r="K6" s="19">
        <v>2010</v>
      </c>
      <c r="L6" s="19">
        <v>2001</v>
      </c>
      <c r="M6" s="19">
        <v>2005</v>
      </c>
      <c r="N6" s="19">
        <v>2006</v>
      </c>
      <c r="O6" s="19">
        <v>2009</v>
      </c>
      <c r="P6" s="19">
        <v>2010</v>
      </c>
      <c r="Q6" s="19">
        <v>2001</v>
      </c>
      <c r="R6" s="19">
        <v>2005</v>
      </c>
      <c r="S6" s="19">
        <v>2006</v>
      </c>
      <c r="T6" s="19">
        <v>2009</v>
      </c>
      <c r="U6" s="19">
        <v>2010</v>
      </c>
      <c r="V6" s="19">
        <v>2001</v>
      </c>
      <c r="W6" s="19">
        <v>2005</v>
      </c>
      <c r="X6" s="19">
        <v>2006</v>
      </c>
      <c r="Y6" s="19">
        <v>2009</v>
      </c>
      <c r="Z6" s="19">
        <v>2010</v>
      </c>
      <c r="AA6" s="19">
        <v>2001</v>
      </c>
      <c r="AB6" s="19">
        <v>2005</v>
      </c>
      <c r="AC6" s="19">
        <v>2006</v>
      </c>
      <c r="AD6" s="19">
        <v>2009</v>
      </c>
      <c r="AE6" s="19">
        <v>2010</v>
      </c>
      <c r="AF6" s="19">
        <v>2001</v>
      </c>
      <c r="AG6" s="19">
        <v>2005</v>
      </c>
      <c r="AH6" s="19">
        <v>2006</v>
      </c>
      <c r="AI6" s="19">
        <v>2009</v>
      </c>
      <c r="AJ6" s="19">
        <v>2010</v>
      </c>
      <c r="AK6" s="19">
        <v>2001</v>
      </c>
      <c r="AL6" s="19">
        <v>2005</v>
      </c>
      <c r="AM6" s="19">
        <v>2006</v>
      </c>
      <c r="AN6" s="19">
        <v>2009</v>
      </c>
      <c r="AO6" s="19">
        <v>2010</v>
      </c>
      <c r="AP6" s="19">
        <v>2001</v>
      </c>
      <c r="AQ6" s="19">
        <v>2005</v>
      </c>
      <c r="AR6" s="19">
        <v>2006</v>
      </c>
      <c r="AS6" s="19">
        <v>2009</v>
      </c>
      <c r="AT6" s="19">
        <v>2010</v>
      </c>
      <c r="AU6" s="19">
        <v>2001</v>
      </c>
      <c r="AV6" s="19">
        <v>2005</v>
      </c>
      <c r="AW6" s="19">
        <v>2006</v>
      </c>
      <c r="AX6" s="19">
        <v>2009</v>
      </c>
      <c r="AY6" s="19">
        <v>2010</v>
      </c>
      <c r="AZ6" s="19">
        <v>2001</v>
      </c>
      <c r="BA6" s="19">
        <v>2005</v>
      </c>
      <c r="BB6" s="19">
        <v>2006</v>
      </c>
      <c r="BC6" s="19">
        <v>2009</v>
      </c>
      <c r="BD6" s="19">
        <v>2010</v>
      </c>
      <c r="BE6" s="19">
        <v>2001</v>
      </c>
      <c r="BF6" s="19">
        <v>2005</v>
      </c>
      <c r="BG6" s="19">
        <v>2006</v>
      </c>
      <c r="BH6" s="19">
        <v>2009</v>
      </c>
      <c r="BI6" s="19">
        <v>2010</v>
      </c>
      <c r="BJ6" s="28">
        <v>2001</v>
      </c>
      <c r="BK6" s="19">
        <v>2005</v>
      </c>
      <c r="BL6" s="19">
        <v>2006</v>
      </c>
      <c r="BM6" s="19">
        <v>2009</v>
      </c>
      <c r="BN6" s="19">
        <v>2010</v>
      </c>
    </row>
    <row r="7" spans="1:66" x14ac:dyDescent="0.25">
      <c r="A7" s="3"/>
      <c r="B7" s="1" t="s">
        <v>19</v>
      </c>
      <c r="C7" s="1" t="s">
        <v>43</v>
      </c>
      <c r="D7" s="1" t="s">
        <v>44</v>
      </c>
      <c r="E7" s="1" t="s">
        <v>54</v>
      </c>
      <c r="F7" s="1" t="s">
        <v>55</v>
      </c>
      <c r="G7" s="1" t="s">
        <v>19</v>
      </c>
      <c r="H7" s="1" t="s">
        <v>43</v>
      </c>
      <c r="I7" s="1" t="s">
        <v>44</v>
      </c>
      <c r="J7" s="1" t="s">
        <v>54</v>
      </c>
      <c r="K7" s="1" t="s">
        <v>55</v>
      </c>
      <c r="L7" s="1" t="s">
        <v>19</v>
      </c>
      <c r="M7" s="1" t="s">
        <v>43</v>
      </c>
      <c r="N7" s="1" t="s">
        <v>44</v>
      </c>
      <c r="O7" s="1" t="s">
        <v>54</v>
      </c>
      <c r="P7" s="1" t="s">
        <v>55</v>
      </c>
      <c r="Q7" s="1" t="s">
        <v>19</v>
      </c>
      <c r="R7" s="1" t="s">
        <v>43</v>
      </c>
      <c r="S7" s="1" t="s">
        <v>44</v>
      </c>
      <c r="T7" s="1" t="s">
        <v>54</v>
      </c>
      <c r="U7" s="1" t="s">
        <v>55</v>
      </c>
      <c r="V7" s="1" t="s">
        <v>19</v>
      </c>
      <c r="W7" s="1" t="s">
        <v>43</v>
      </c>
      <c r="X7" s="1" t="s">
        <v>44</v>
      </c>
      <c r="Y7" s="1" t="s">
        <v>54</v>
      </c>
      <c r="Z7" s="1" t="s">
        <v>55</v>
      </c>
      <c r="AA7" s="1" t="s">
        <v>19</v>
      </c>
      <c r="AB7" s="1" t="s">
        <v>43</v>
      </c>
      <c r="AC7" s="1" t="s">
        <v>44</v>
      </c>
      <c r="AD7" s="1" t="s">
        <v>54</v>
      </c>
      <c r="AE7" s="1" t="s">
        <v>55</v>
      </c>
      <c r="AF7" s="1" t="s">
        <v>19</v>
      </c>
      <c r="AG7" s="1" t="s">
        <v>43</v>
      </c>
      <c r="AH7" s="1" t="s">
        <v>44</v>
      </c>
      <c r="AI7" s="1" t="s">
        <v>54</v>
      </c>
      <c r="AJ7" s="1" t="s">
        <v>55</v>
      </c>
      <c r="AK7" s="1" t="s">
        <v>19</v>
      </c>
      <c r="AL7" s="1" t="s">
        <v>43</v>
      </c>
      <c r="AM7" s="1" t="s">
        <v>44</v>
      </c>
      <c r="AN7" s="1" t="s">
        <v>54</v>
      </c>
      <c r="AO7" s="1" t="s">
        <v>55</v>
      </c>
      <c r="AP7" s="1" t="s">
        <v>19</v>
      </c>
      <c r="AQ7" s="1" t="s">
        <v>43</v>
      </c>
      <c r="AR7" s="1" t="s">
        <v>44</v>
      </c>
      <c r="AS7" s="1" t="s">
        <v>54</v>
      </c>
      <c r="AT7" s="1" t="s">
        <v>55</v>
      </c>
      <c r="AU7" s="1" t="s">
        <v>19</v>
      </c>
      <c r="AV7" s="1" t="s">
        <v>43</v>
      </c>
      <c r="AW7" s="1" t="s">
        <v>44</v>
      </c>
      <c r="AX7" s="1" t="s">
        <v>54</v>
      </c>
      <c r="AY7" s="1" t="s">
        <v>55</v>
      </c>
      <c r="AZ7" s="1" t="s">
        <v>19</v>
      </c>
      <c r="BA7" s="1" t="s">
        <v>43</v>
      </c>
      <c r="BB7" s="1" t="s">
        <v>44</v>
      </c>
      <c r="BC7" s="1" t="s">
        <v>54</v>
      </c>
      <c r="BD7" s="1" t="s">
        <v>55</v>
      </c>
      <c r="BE7" s="1" t="s">
        <v>19</v>
      </c>
      <c r="BF7" s="1" t="s">
        <v>43</v>
      </c>
      <c r="BG7" s="1" t="s">
        <v>44</v>
      </c>
      <c r="BH7" s="1" t="s">
        <v>54</v>
      </c>
      <c r="BI7" s="1" t="s">
        <v>55</v>
      </c>
      <c r="BJ7" s="20" t="s">
        <v>19</v>
      </c>
      <c r="BK7" s="1" t="s">
        <v>43</v>
      </c>
      <c r="BL7" s="1" t="s">
        <v>44</v>
      </c>
      <c r="BM7" s="1" t="s">
        <v>54</v>
      </c>
      <c r="BN7" s="1" t="s">
        <v>55</v>
      </c>
    </row>
    <row r="8" spans="1:66" x14ac:dyDescent="0.25">
      <c r="A8" s="3" t="s">
        <v>56</v>
      </c>
      <c r="B8" s="1" t="s">
        <v>21</v>
      </c>
      <c r="C8" s="1" t="s">
        <v>21</v>
      </c>
      <c r="D8" s="1" t="s">
        <v>21</v>
      </c>
      <c r="E8" s="1" t="s">
        <v>21</v>
      </c>
      <c r="F8" s="1" t="s">
        <v>21</v>
      </c>
      <c r="G8" s="1" t="s">
        <v>21</v>
      </c>
      <c r="H8" s="1" t="s">
        <v>21</v>
      </c>
      <c r="I8" s="1" t="s">
        <v>21</v>
      </c>
      <c r="J8" s="1" t="s">
        <v>21</v>
      </c>
      <c r="K8" s="1" t="s">
        <v>21</v>
      </c>
      <c r="L8" s="1" t="s">
        <v>21</v>
      </c>
      <c r="M8" s="1" t="s">
        <v>21</v>
      </c>
      <c r="N8" s="1" t="s">
        <v>21</v>
      </c>
      <c r="O8" s="1" t="s">
        <v>21</v>
      </c>
      <c r="P8" s="1" t="s">
        <v>21</v>
      </c>
      <c r="Q8" s="1" t="s">
        <v>21</v>
      </c>
      <c r="R8" s="1" t="s">
        <v>21</v>
      </c>
      <c r="S8" s="1" t="s">
        <v>21</v>
      </c>
      <c r="T8" s="1" t="s">
        <v>21</v>
      </c>
      <c r="U8" s="1" t="s">
        <v>21</v>
      </c>
      <c r="V8" s="1" t="s">
        <v>21</v>
      </c>
      <c r="W8" s="1" t="s">
        <v>21</v>
      </c>
      <c r="X8" s="1" t="s">
        <v>21</v>
      </c>
      <c r="Y8" s="1" t="s">
        <v>21</v>
      </c>
      <c r="Z8" s="1" t="s">
        <v>21</v>
      </c>
      <c r="AA8" s="1" t="s">
        <v>21</v>
      </c>
      <c r="AB8" s="1" t="s">
        <v>21</v>
      </c>
      <c r="AC8" s="1" t="s">
        <v>21</v>
      </c>
      <c r="AD8" s="1" t="s">
        <v>21</v>
      </c>
      <c r="AE8" s="1" t="s">
        <v>21</v>
      </c>
      <c r="AF8" s="1" t="s">
        <v>21</v>
      </c>
      <c r="AG8" s="1" t="s">
        <v>21</v>
      </c>
      <c r="AH8" s="1" t="s">
        <v>21</v>
      </c>
      <c r="AI8" s="1" t="s">
        <v>21</v>
      </c>
      <c r="AJ8" s="1" t="s">
        <v>21</v>
      </c>
      <c r="AK8" s="1" t="s">
        <v>21</v>
      </c>
      <c r="AL8" s="1" t="s">
        <v>21</v>
      </c>
      <c r="AM8" s="1" t="s">
        <v>21</v>
      </c>
      <c r="AN8" s="1" t="s">
        <v>21</v>
      </c>
      <c r="AO8" s="1" t="s">
        <v>21</v>
      </c>
      <c r="AP8" s="1" t="s">
        <v>21</v>
      </c>
      <c r="AQ8" s="1" t="s">
        <v>21</v>
      </c>
      <c r="AR8" s="1" t="s">
        <v>21</v>
      </c>
      <c r="AS8" s="1" t="s">
        <v>21</v>
      </c>
      <c r="AT8" s="1" t="s">
        <v>21</v>
      </c>
      <c r="AU8" s="1" t="s">
        <v>21</v>
      </c>
      <c r="AV8" s="1" t="s">
        <v>21</v>
      </c>
      <c r="AW8" s="1" t="s">
        <v>21</v>
      </c>
      <c r="AX8" s="1" t="s">
        <v>21</v>
      </c>
      <c r="AY8" s="1" t="s">
        <v>21</v>
      </c>
      <c r="AZ8" s="1" t="s">
        <v>21</v>
      </c>
      <c r="BA8" s="1" t="s">
        <v>21</v>
      </c>
      <c r="BB8" s="1" t="s">
        <v>21</v>
      </c>
      <c r="BC8" s="1" t="s">
        <v>21</v>
      </c>
      <c r="BD8" s="1" t="s">
        <v>21</v>
      </c>
      <c r="BE8" s="1" t="s">
        <v>21</v>
      </c>
      <c r="BF8" s="1" t="s">
        <v>21</v>
      </c>
      <c r="BG8" s="1" t="s">
        <v>21</v>
      </c>
      <c r="BH8" s="1" t="s">
        <v>21</v>
      </c>
      <c r="BI8" s="1" t="s">
        <v>21</v>
      </c>
      <c r="BJ8" s="20" t="s">
        <v>21</v>
      </c>
      <c r="BK8" s="1" t="s">
        <v>21</v>
      </c>
      <c r="BL8" s="1" t="s">
        <v>21</v>
      </c>
      <c r="BM8" s="1" t="s">
        <v>21</v>
      </c>
      <c r="BN8" s="1" t="s">
        <v>21</v>
      </c>
    </row>
    <row r="9" spans="1:66" x14ac:dyDescent="0.25">
      <c r="A9" s="4" t="s">
        <v>49</v>
      </c>
      <c r="B9" s="1">
        <v>2369944916.8000002</v>
      </c>
      <c r="C9" s="1">
        <v>0</v>
      </c>
      <c r="D9" s="1">
        <v>-626.37</v>
      </c>
      <c r="E9" s="1">
        <v>0</v>
      </c>
      <c r="F9" s="1">
        <v>0</v>
      </c>
      <c r="G9" s="1">
        <v>2660295432.21</v>
      </c>
      <c r="H9" s="1">
        <v>0</v>
      </c>
      <c r="I9" s="1">
        <v>-148.04</v>
      </c>
      <c r="J9" s="1">
        <v>0</v>
      </c>
      <c r="K9" s="1">
        <v>0</v>
      </c>
      <c r="L9" s="1">
        <v>2579008348.3800001</v>
      </c>
      <c r="M9" s="1">
        <v>0</v>
      </c>
      <c r="N9" s="1">
        <v>-148.04</v>
      </c>
      <c r="O9" s="1">
        <v>0</v>
      </c>
      <c r="P9" s="1">
        <v>0</v>
      </c>
      <c r="Q9" s="1">
        <v>3068484782.9899998</v>
      </c>
      <c r="R9" s="1">
        <v>0</v>
      </c>
      <c r="S9" s="1">
        <v>-148.04</v>
      </c>
      <c r="T9" s="1">
        <v>0</v>
      </c>
      <c r="U9" s="1">
        <v>0</v>
      </c>
      <c r="V9" s="1">
        <v>3015163429.2199998</v>
      </c>
      <c r="W9" s="1">
        <v>0</v>
      </c>
      <c r="X9" s="1">
        <v>-148.04</v>
      </c>
      <c r="Y9" s="1">
        <v>0</v>
      </c>
      <c r="Z9" s="1">
        <v>0</v>
      </c>
      <c r="AA9" s="1">
        <v>3323285841.9899998</v>
      </c>
      <c r="AB9" s="1">
        <v>0</v>
      </c>
      <c r="AC9" s="1">
        <v>-245.54</v>
      </c>
      <c r="AD9" s="1">
        <v>0</v>
      </c>
      <c r="AE9" s="1">
        <v>0</v>
      </c>
      <c r="AF9" s="1">
        <v>2790701903.2800002</v>
      </c>
      <c r="AG9" s="1">
        <v>0</v>
      </c>
      <c r="AH9" s="1">
        <v>-958.04</v>
      </c>
      <c r="AI9" s="1">
        <v>0</v>
      </c>
      <c r="AJ9" s="1">
        <v>0</v>
      </c>
      <c r="AK9" s="1">
        <v>2937840210.8699999</v>
      </c>
      <c r="AL9" s="1">
        <v>0</v>
      </c>
      <c r="AM9" s="1">
        <v>-958.04</v>
      </c>
      <c r="AN9" s="1">
        <v>0</v>
      </c>
      <c r="AO9" s="1">
        <v>0</v>
      </c>
      <c r="AP9" s="1">
        <v>3069461161.2800002</v>
      </c>
      <c r="AQ9" s="1">
        <v>0</v>
      </c>
      <c r="AR9" s="1">
        <v>-1098.29</v>
      </c>
      <c r="AS9" s="1">
        <v>0</v>
      </c>
      <c r="AT9" s="1">
        <v>0</v>
      </c>
      <c r="AU9" s="1">
        <v>696609261.17999995</v>
      </c>
      <c r="AV9" s="1">
        <v>0</v>
      </c>
      <c r="AW9" s="1">
        <v>-1098.29</v>
      </c>
      <c r="AX9" s="1">
        <v>0</v>
      </c>
      <c r="AY9" s="1">
        <v>0</v>
      </c>
      <c r="AZ9" s="1">
        <v>559334793.95000005</v>
      </c>
      <c r="BA9" s="1">
        <v>0</v>
      </c>
      <c r="BB9" s="1">
        <v>-1098.29</v>
      </c>
      <c r="BC9" s="1">
        <v>0</v>
      </c>
      <c r="BD9" s="1">
        <v>0</v>
      </c>
      <c r="BE9" s="1">
        <v>526486715.55000001</v>
      </c>
      <c r="BF9" s="1">
        <v>0</v>
      </c>
      <c r="BG9" s="1">
        <v>-1098.29</v>
      </c>
      <c r="BH9" s="1">
        <v>0</v>
      </c>
      <c r="BI9" s="1">
        <v>0</v>
      </c>
      <c r="BJ9" s="20">
        <v>139104592.88</v>
      </c>
      <c r="BK9" s="1">
        <v>0</v>
      </c>
      <c r="BL9" s="20">
        <v>-1060.8900000000001</v>
      </c>
      <c r="BM9" s="20">
        <v>0</v>
      </c>
      <c r="BN9" s="1">
        <v>0</v>
      </c>
    </row>
    <row r="10" spans="1:66" ht="30" x14ac:dyDescent="0.25">
      <c r="A10" s="56" t="s">
        <v>83</v>
      </c>
      <c r="B10" s="1">
        <v>-9025125863.0100002</v>
      </c>
      <c r="C10" s="1">
        <v>0</v>
      </c>
      <c r="D10" s="1">
        <v>2672348.27</v>
      </c>
      <c r="E10" s="1">
        <v>-68866.929999999993</v>
      </c>
      <c r="G10" s="1">
        <v>-8710976141.7399998</v>
      </c>
      <c r="H10" s="1">
        <v>0</v>
      </c>
      <c r="I10" s="1">
        <v>2672974.64</v>
      </c>
      <c r="J10" s="1">
        <v>-68866.929999999993</v>
      </c>
      <c r="L10" s="1">
        <v>-8514961722.9200001</v>
      </c>
      <c r="M10" s="1">
        <v>0</v>
      </c>
      <c r="N10" s="1">
        <v>2672974.64</v>
      </c>
      <c r="O10" s="1">
        <v>-68866.929999999993</v>
      </c>
      <c r="Q10" s="1">
        <v>-8508082087.9099998</v>
      </c>
      <c r="R10" s="1">
        <v>0</v>
      </c>
      <c r="S10" s="1">
        <v>2672974.64</v>
      </c>
      <c r="T10" s="1">
        <v>-68866.929999999993</v>
      </c>
      <c r="V10" s="1">
        <v>-8507857002.4099998</v>
      </c>
      <c r="W10" s="1">
        <v>0</v>
      </c>
      <c r="X10" s="1">
        <v>2672974.64</v>
      </c>
      <c r="Y10" s="1">
        <v>-68866.929999999993</v>
      </c>
      <c r="AA10" s="1">
        <v>-8507819606.4200001</v>
      </c>
      <c r="AB10" s="1">
        <v>0</v>
      </c>
      <c r="AC10" s="1">
        <v>2672974.64</v>
      </c>
      <c r="AD10" s="1">
        <v>-68866.929999999993</v>
      </c>
      <c r="AF10" s="1">
        <v>-8507131744.9399996</v>
      </c>
      <c r="AG10" s="1">
        <v>0</v>
      </c>
      <c r="AH10" s="1">
        <v>2672974.64</v>
      </c>
      <c r="AI10" s="1">
        <v>-68866.929999999993</v>
      </c>
      <c r="AK10" s="1">
        <v>-8504739439.9300003</v>
      </c>
      <c r="AL10" s="1">
        <v>0</v>
      </c>
      <c r="AM10" s="1">
        <v>2672974.64</v>
      </c>
      <c r="AN10" s="1">
        <v>-68866.929999999993</v>
      </c>
      <c r="AP10" s="1">
        <v>-8304734428.8199997</v>
      </c>
      <c r="AQ10" s="1">
        <v>0</v>
      </c>
      <c r="AR10" s="1">
        <v>2672974.64</v>
      </c>
      <c r="AS10" s="1">
        <v>-68866.929999999993</v>
      </c>
      <c r="AU10" s="1">
        <v>-8304739345.9499998</v>
      </c>
      <c r="AV10" s="1">
        <v>0</v>
      </c>
      <c r="AW10" s="1">
        <v>2672974.64</v>
      </c>
      <c r="AX10" s="1">
        <v>-68866.929999999993</v>
      </c>
      <c r="AZ10" s="1">
        <v>-8304739345.9499998</v>
      </c>
      <c r="BA10" s="1">
        <v>0</v>
      </c>
      <c r="BB10" s="1">
        <v>2672974.64</v>
      </c>
      <c r="BC10" s="1">
        <v>-68866.929999999993</v>
      </c>
      <c r="BE10" s="1">
        <v>-8304739249.7299995</v>
      </c>
      <c r="BF10" s="1">
        <v>0</v>
      </c>
      <c r="BG10" s="1">
        <v>2672974.64</v>
      </c>
      <c r="BH10" s="1">
        <v>-68866.929999999993</v>
      </c>
      <c r="BJ10" s="20">
        <v>-8104739249.7299995</v>
      </c>
      <c r="BK10" s="1">
        <v>0</v>
      </c>
      <c r="BL10" s="20">
        <v>2672974.64</v>
      </c>
      <c r="BM10" s="20">
        <v>-68866.929999999993</v>
      </c>
    </row>
    <row r="12" spans="1:66" s="20" customFormat="1" x14ac:dyDescent="0.25">
      <c r="D12" s="20">
        <f>D10</f>
        <v>2672348.27</v>
      </c>
      <c r="I12" s="20">
        <f>I10</f>
        <v>2672974.64</v>
      </c>
      <c r="N12" s="20">
        <f>N10</f>
        <v>2672974.64</v>
      </c>
      <c r="S12" s="20">
        <f>S10</f>
        <v>2672974.64</v>
      </c>
      <c r="X12" s="20">
        <f>X10</f>
        <v>2672974.64</v>
      </c>
      <c r="AC12" s="20">
        <f>AC10</f>
        <v>2672974.64</v>
      </c>
      <c r="AH12" s="20">
        <f>AH10</f>
        <v>2672974.64</v>
      </c>
      <c r="AM12" s="20">
        <f>AM10</f>
        <v>2672974.64</v>
      </c>
      <c r="AR12" s="20">
        <f>AR10</f>
        <v>2672974.64</v>
      </c>
      <c r="AW12" s="20">
        <f>AW10</f>
        <v>2672974.64</v>
      </c>
      <c r="BB12" s="20">
        <f>BB10</f>
        <v>2672974.64</v>
      </c>
      <c r="BG12" s="20">
        <f>BG10</f>
        <v>2672974.64</v>
      </c>
      <c r="BL12" s="20">
        <f>BL10</f>
        <v>2672974.64</v>
      </c>
    </row>
    <row r="13" spans="1:66" s="20" customFormat="1" x14ac:dyDescent="0.25">
      <c r="D13" s="20">
        <f>E10</f>
        <v>-68866.929999999993</v>
      </c>
      <c r="I13" s="20">
        <f>J10</f>
        <v>-68866.929999999993</v>
      </c>
      <c r="N13" s="20">
        <f>O10</f>
        <v>-68866.929999999993</v>
      </c>
      <c r="S13" s="20">
        <f>T10</f>
        <v>-68866.929999999993</v>
      </c>
      <c r="X13" s="20">
        <f>Y10</f>
        <v>-68866.929999999993</v>
      </c>
      <c r="AC13" s="20">
        <f>AD10</f>
        <v>-68866.929999999993</v>
      </c>
      <c r="AH13" s="20">
        <f>AI10</f>
        <v>-68866.929999999993</v>
      </c>
      <c r="AM13" s="20">
        <f>AN10</f>
        <v>-68866.929999999993</v>
      </c>
      <c r="AR13" s="20">
        <f>AS10</f>
        <v>-68866.929999999993</v>
      </c>
      <c r="AW13" s="20">
        <f>AX10</f>
        <v>-68866.929999999993</v>
      </c>
      <c r="BB13" s="20">
        <f>BC10</f>
        <v>-68866.929999999993</v>
      </c>
      <c r="BG13" s="20">
        <f>BH10</f>
        <v>-68866.929999999993</v>
      </c>
      <c r="BL13" s="20">
        <f>BM10</f>
        <v>-68866.929999999993</v>
      </c>
    </row>
    <row r="14" spans="1:66" s="20" customFormat="1" ht="13" thickBot="1" x14ac:dyDescent="0.3">
      <c r="D14" s="102">
        <f>D9</f>
        <v>-626.37</v>
      </c>
      <c r="I14" s="44">
        <f>I9</f>
        <v>-148.04</v>
      </c>
      <c r="N14" s="44">
        <f>N9</f>
        <v>-148.04</v>
      </c>
      <c r="S14" s="44">
        <f>S9</f>
        <v>-148.04</v>
      </c>
      <c r="X14" s="44">
        <f>X9</f>
        <v>-148.04</v>
      </c>
      <c r="AC14" s="44">
        <f>AC9</f>
        <v>-245.54</v>
      </c>
      <c r="AH14" s="44">
        <f>AH9</f>
        <v>-958.04</v>
      </c>
      <c r="AM14" s="44">
        <f>AM9</f>
        <v>-958.04</v>
      </c>
      <c r="AR14" s="44">
        <f>AR9</f>
        <v>-1098.29</v>
      </c>
      <c r="AW14" s="44">
        <f>AW9</f>
        <v>-1098.29</v>
      </c>
      <c r="BB14" s="44">
        <f>BB9</f>
        <v>-1098.29</v>
      </c>
      <c r="BG14" s="44">
        <f>BG9</f>
        <v>-1098.29</v>
      </c>
      <c r="BL14" s="44">
        <f>BL9</f>
        <v>-1060.8900000000001</v>
      </c>
    </row>
    <row r="15" spans="1:66" s="29" customFormat="1" ht="13" thickTop="1" x14ac:dyDescent="0.25">
      <c r="D15" s="109">
        <f>D12+D13-D14</f>
        <v>2604107.71</v>
      </c>
      <c r="E15" s="103"/>
      <c r="F15" s="103"/>
      <c r="I15" s="20">
        <f>I12+I13-I14</f>
        <v>2604255.75</v>
      </c>
      <c r="N15" s="20">
        <f>N12+N13-N14</f>
        <v>2604255.75</v>
      </c>
      <c r="S15" s="20">
        <f>S12+S13-S14</f>
        <v>2604255.75</v>
      </c>
      <c r="X15" s="20">
        <f>X12+X13-X14</f>
        <v>2604255.75</v>
      </c>
      <c r="AC15" s="20">
        <f>AC12+AC13-AC14</f>
        <v>2604353.25</v>
      </c>
      <c r="AH15" s="20">
        <f>AH12+AH13-AH14</f>
        <v>2605065.75</v>
      </c>
      <c r="AM15" s="20">
        <f>AM12+AM13-AM14</f>
        <v>2605065.75</v>
      </c>
      <c r="AR15" s="20">
        <f>AR12+AR13-AR14</f>
        <v>2605206</v>
      </c>
      <c r="AW15" s="20">
        <f>AW12+AW13-AW14</f>
        <v>2605206</v>
      </c>
      <c r="BB15" s="20">
        <f>BB12+BB13-BB14</f>
        <v>2605206</v>
      </c>
      <c r="BG15" s="20">
        <f>BG12+BG13-BG14</f>
        <v>2605206</v>
      </c>
      <c r="BL15" s="20">
        <f>BL12+BL13-BL14</f>
        <v>2605168.6</v>
      </c>
    </row>
    <row r="16" spans="1:66" s="20" customFormat="1" x14ac:dyDescent="0.25"/>
  </sheetData>
  <pageMargins left="0.7" right="0.7" top="0.75" bottom="0.75" header="0.3" footer="0.3"/>
  <pageSetup orientation="landscape" r:id="rId1"/>
  <headerFooter>
    <oddHeader>&amp;CNote 8: Unappropriated Undist. Sub. Earnings -- Acct. 216.1 
Dec 2018- Dec 2019&amp;RTO2021 Annual Update
Attachment 4
WP-Schedule 5 ROR-2
Page &amp;P of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29EF0-7B52-4B2B-AF98-1EC4D84BF0DA}">
  <dimension ref="A1:BN24"/>
  <sheetViews>
    <sheetView zoomScale="95" zoomScaleNormal="95" workbookViewId="0">
      <pane xSplit="1" topLeftCell="B1" activePane="topRight" state="frozen"/>
      <selection pane="topRight"/>
    </sheetView>
  </sheetViews>
  <sheetFormatPr defaultColWidth="8.7265625" defaultRowHeight="12.5" x14ac:dyDescent="0.25"/>
  <cols>
    <col min="1" max="1" width="17.36328125" style="47" customWidth="1"/>
    <col min="2" max="2" width="18.7265625" style="47" customWidth="1"/>
    <col min="3" max="3" width="19.90625" style="47" customWidth="1"/>
    <col min="4" max="6" width="22" style="47" customWidth="1"/>
    <col min="7" max="7" width="18.54296875" style="47" customWidth="1"/>
    <col min="8" max="11" width="22" style="47" customWidth="1"/>
    <col min="12" max="12" width="17.36328125" style="47" customWidth="1"/>
    <col min="13" max="16" width="22" style="47" customWidth="1"/>
    <col min="17" max="17" width="19" style="47" customWidth="1"/>
    <col min="18" max="21" width="22" style="47" customWidth="1"/>
    <col min="22" max="22" width="17.7265625" style="47" customWidth="1"/>
    <col min="23" max="26" width="22" style="47" customWidth="1"/>
    <col min="27" max="27" width="18.453125" style="47" customWidth="1"/>
    <col min="28" max="31" width="22" style="47" customWidth="1"/>
    <col min="32" max="32" width="18.1796875" style="47" customWidth="1"/>
    <col min="33" max="36" width="22" style="47" customWidth="1"/>
    <col min="37" max="37" width="17.453125" style="47" customWidth="1"/>
    <col min="38" max="41" width="22" style="47" customWidth="1"/>
    <col min="42" max="42" width="17.453125" style="47" customWidth="1"/>
    <col min="43" max="46" width="22" style="47" customWidth="1"/>
    <col min="47" max="47" width="17.1796875" style="47" customWidth="1"/>
    <col min="48" max="51" width="22" style="47" customWidth="1"/>
    <col min="52" max="52" width="17.7265625" style="47" customWidth="1"/>
    <col min="53" max="56" width="22" style="47" customWidth="1"/>
    <col min="57" max="57" width="18.1796875" style="47" customWidth="1"/>
    <col min="58" max="61" width="22" style="47" customWidth="1"/>
    <col min="62" max="62" width="17.36328125" style="47" customWidth="1"/>
    <col min="63" max="66" width="22" style="47" customWidth="1"/>
    <col min="67" max="16384" width="8.7265625" style="47"/>
  </cols>
  <sheetData>
    <row r="1" spans="1:66" ht="13" x14ac:dyDescent="0.3">
      <c r="A1" s="30" t="s">
        <v>119</v>
      </c>
      <c r="B1" s="30"/>
      <c r="C1" s="31"/>
      <c r="D1" s="31"/>
    </row>
    <row r="2" spans="1:66" ht="13" x14ac:dyDescent="0.3">
      <c r="A2" s="30" t="s">
        <v>120</v>
      </c>
      <c r="B2" s="30"/>
      <c r="C2" s="31"/>
      <c r="D2" s="31"/>
    </row>
    <row r="3" spans="1:66" ht="13" x14ac:dyDescent="0.3">
      <c r="A3" s="48" t="s">
        <v>0</v>
      </c>
    </row>
    <row r="4" spans="1:66" ht="13" x14ac:dyDescent="0.3">
      <c r="A4" s="49" t="s">
        <v>2</v>
      </c>
      <c r="B4" s="91">
        <v>2018</v>
      </c>
      <c r="G4" s="93">
        <v>2019</v>
      </c>
      <c r="H4" s="50"/>
      <c r="I4" s="50"/>
      <c r="J4" s="50"/>
      <c r="K4" s="50"/>
      <c r="L4" s="93">
        <v>2019</v>
      </c>
      <c r="Q4" s="93">
        <v>2019</v>
      </c>
      <c r="V4" s="93">
        <v>2019</v>
      </c>
      <c r="AA4" s="93">
        <v>2019</v>
      </c>
      <c r="AF4" s="93">
        <v>2019</v>
      </c>
      <c r="AK4" s="93">
        <v>2019</v>
      </c>
      <c r="AP4" s="93">
        <v>2019</v>
      </c>
      <c r="AU4" s="93">
        <v>2019</v>
      </c>
      <c r="AZ4" s="93">
        <v>2019</v>
      </c>
      <c r="BE4" s="93">
        <v>2019</v>
      </c>
      <c r="BJ4" s="93">
        <v>2019</v>
      </c>
    </row>
    <row r="5" spans="1:66" ht="13" x14ac:dyDescent="0.3">
      <c r="A5" s="49" t="s">
        <v>4</v>
      </c>
      <c r="B5" s="92" t="s">
        <v>16</v>
      </c>
      <c r="C5" s="47" t="s">
        <v>1</v>
      </c>
      <c r="D5" s="47" t="s">
        <v>1</v>
      </c>
      <c r="E5" s="47" t="s">
        <v>1</v>
      </c>
      <c r="G5" s="93" t="s">
        <v>5</v>
      </c>
      <c r="H5" s="50"/>
      <c r="I5" s="50"/>
      <c r="J5" s="50"/>
      <c r="K5" s="50"/>
      <c r="L5" s="92" t="s">
        <v>6</v>
      </c>
      <c r="Q5" s="92" t="s">
        <v>7</v>
      </c>
      <c r="V5" s="92" t="s">
        <v>8</v>
      </c>
      <c r="AA5" s="92" t="s">
        <v>9</v>
      </c>
      <c r="AF5" s="92" t="s">
        <v>10</v>
      </c>
      <c r="AK5" s="92" t="s">
        <v>11</v>
      </c>
      <c r="AP5" s="92" t="s">
        <v>12</v>
      </c>
      <c r="AU5" s="92" t="s">
        <v>13</v>
      </c>
      <c r="AZ5" s="92" t="s">
        <v>14</v>
      </c>
      <c r="BE5" s="92" t="s">
        <v>15</v>
      </c>
      <c r="BJ5" s="92" t="s">
        <v>16</v>
      </c>
    </row>
    <row r="6" spans="1:66" s="53" customFormat="1" x14ac:dyDescent="0.25">
      <c r="A6" s="54" t="s">
        <v>17</v>
      </c>
      <c r="B6" s="53" t="s">
        <v>18</v>
      </c>
      <c r="C6" s="53" t="s">
        <v>51</v>
      </c>
      <c r="D6" s="53" t="s">
        <v>52</v>
      </c>
      <c r="E6" s="53" t="s">
        <v>53</v>
      </c>
      <c r="F6" s="53" t="s">
        <v>3</v>
      </c>
      <c r="G6" s="53">
        <v>2001</v>
      </c>
      <c r="H6" s="53">
        <v>2005</v>
      </c>
      <c r="I6" s="53">
        <v>2006</v>
      </c>
      <c r="J6" s="53">
        <v>2009</v>
      </c>
      <c r="K6" s="53">
        <v>2010</v>
      </c>
      <c r="L6" s="53">
        <v>2001</v>
      </c>
      <c r="M6" s="53">
        <v>2005</v>
      </c>
      <c r="N6" s="53">
        <v>2006</v>
      </c>
      <c r="O6" s="53">
        <v>2009</v>
      </c>
      <c r="P6" s="53">
        <v>2010</v>
      </c>
      <c r="Q6" s="53">
        <v>2001</v>
      </c>
      <c r="R6" s="53">
        <v>2005</v>
      </c>
      <c r="S6" s="53">
        <v>2006</v>
      </c>
      <c r="T6" s="53">
        <v>2009</v>
      </c>
      <c r="U6" s="53">
        <v>2010</v>
      </c>
      <c r="V6" s="53">
        <v>2001</v>
      </c>
      <c r="W6" s="53">
        <v>2005</v>
      </c>
      <c r="X6" s="53">
        <v>2006</v>
      </c>
      <c r="Y6" s="53">
        <v>2009</v>
      </c>
      <c r="Z6" s="53">
        <v>2010</v>
      </c>
      <c r="AA6" s="53">
        <v>2001</v>
      </c>
      <c r="AB6" s="53">
        <v>2005</v>
      </c>
      <c r="AC6" s="53">
        <v>2006</v>
      </c>
      <c r="AD6" s="53">
        <v>2009</v>
      </c>
      <c r="AE6" s="53">
        <v>2010</v>
      </c>
      <c r="AF6" s="53">
        <v>2001</v>
      </c>
      <c r="AG6" s="53">
        <v>2005</v>
      </c>
      <c r="AH6" s="53">
        <v>2006</v>
      </c>
      <c r="AI6" s="53">
        <v>2009</v>
      </c>
      <c r="AJ6" s="53">
        <v>2010</v>
      </c>
      <c r="AK6" s="53">
        <v>2001</v>
      </c>
      <c r="AL6" s="53">
        <v>2005</v>
      </c>
      <c r="AM6" s="53">
        <v>2006</v>
      </c>
      <c r="AN6" s="53">
        <v>2009</v>
      </c>
      <c r="AO6" s="53">
        <v>2010</v>
      </c>
      <c r="AP6" s="53">
        <v>2001</v>
      </c>
      <c r="AQ6" s="53">
        <v>2005</v>
      </c>
      <c r="AR6" s="53">
        <v>2006</v>
      </c>
      <c r="AS6" s="53">
        <v>2009</v>
      </c>
      <c r="AT6" s="53">
        <v>2010</v>
      </c>
      <c r="AU6" s="53">
        <v>2001</v>
      </c>
      <c r="AV6" s="53">
        <v>2005</v>
      </c>
      <c r="AW6" s="53">
        <v>2006</v>
      </c>
      <c r="AX6" s="53">
        <v>2009</v>
      </c>
      <c r="AY6" s="53">
        <v>2010</v>
      </c>
      <c r="AZ6" s="53">
        <v>2001</v>
      </c>
      <c r="BA6" s="53">
        <v>2005</v>
      </c>
      <c r="BB6" s="53">
        <v>2006</v>
      </c>
      <c r="BC6" s="53">
        <v>2009</v>
      </c>
      <c r="BD6" s="53">
        <v>2010</v>
      </c>
      <c r="BE6" s="53">
        <v>2001</v>
      </c>
      <c r="BF6" s="53">
        <v>2005</v>
      </c>
      <c r="BG6" s="53">
        <v>2006</v>
      </c>
      <c r="BH6" s="53">
        <v>2009</v>
      </c>
      <c r="BI6" s="53">
        <v>2010</v>
      </c>
      <c r="BJ6" s="53">
        <v>2001</v>
      </c>
      <c r="BK6" s="53">
        <v>2005</v>
      </c>
      <c r="BL6" s="53">
        <v>2006</v>
      </c>
      <c r="BM6" s="53">
        <v>2009</v>
      </c>
      <c r="BN6" s="53">
        <v>2010</v>
      </c>
    </row>
    <row r="7" spans="1:66" x14ac:dyDescent="0.25">
      <c r="A7" s="49"/>
      <c r="B7" s="47" t="s">
        <v>19</v>
      </c>
      <c r="C7" s="47" t="s">
        <v>43</v>
      </c>
      <c r="D7" s="47" t="s">
        <v>44</v>
      </c>
      <c r="E7" s="47" t="s">
        <v>54</v>
      </c>
      <c r="F7" s="47" t="s">
        <v>55</v>
      </c>
      <c r="G7" s="47" t="s">
        <v>19</v>
      </c>
      <c r="H7" s="47" t="s">
        <v>43</v>
      </c>
      <c r="I7" s="47" t="s">
        <v>44</v>
      </c>
      <c r="J7" s="47" t="s">
        <v>54</v>
      </c>
      <c r="K7" s="47" t="s">
        <v>55</v>
      </c>
      <c r="L7" s="47" t="s">
        <v>19</v>
      </c>
      <c r="M7" s="47" t="s">
        <v>43</v>
      </c>
      <c r="N7" s="47" t="s">
        <v>44</v>
      </c>
      <c r="O7" s="47" t="s">
        <v>54</v>
      </c>
      <c r="P7" s="47" t="s">
        <v>55</v>
      </c>
      <c r="Q7" s="47" t="s">
        <v>19</v>
      </c>
      <c r="R7" s="47" t="s">
        <v>43</v>
      </c>
      <c r="S7" s="47" t="s">
        <v>44</v>
      </c>
      <c r="T7" s="47" t="s">
        <v>54</v>
      </c>
      <c r="U7" s="47" t="s">
        <v>55</v>
      </c>
      <c r="V7" s="47" t="s">
        <v>19</v>
      </c>
      <c r="W7" s="47" t="s">
        <v>43</v>
      </c>
      <c r="X7" s="47" t="s">
        <v>44</v>
      </c>
      <c r="Y7" s="47" t="s">
        <v>54</v>
      </c>
      <c r="Z7" s="47" t="s">
        <v>55</v>
      </c>
      <c r="AA7" s="47" t="s">
        <v>19</v>
      </c>
      <c r="AB7" s="47" t="s">
        <v>43</v>
      </c>
      <c r="AC7" s="47" t="s">
        <v>44</v>
      </c>
      <c r="AD7" s="47" t="s">
        <v>54</v>
      </c>
      <c r="AE7" s="47" t="s">
        <v>55</v>
      </c>
      <c r="AF7" s="47" t="s">
        <v>19</v>
      </c>
      <c r="AG7" s="47" t="s">
        <v>43</v>
      </c>
      <c r="AH7" s="47" t="s">
        <v>44</v>
      </c>
      <c r="AI7" s="47" t="s">
        <v>54</v>
      </c>
      <c r="AJ7" s="47" t="s">
        <v>55</v>
      </c>
      <c r="AK7" s="47" t="s">
        <v>19</v>
      </c>
      <c r="AL7" s="47" t="s">
        <v>43</v>
      </c>
      <c r="AM7" s="47" t="s">
        <v>44</v>
      </c>
      <c r="AN7" s="47" t="s">
        <v>54</v>
      </c>
      <c r="AO7" s="47" t="s">
        <v>55</v>
      </c>
      <c r="AP7" s="47" t="s">
        <v>19</v>
      </c>
      <c r="AQ7" s="47" t="s">
        <v>43</v>
      </c>
      <c r="AR7" s="47" t="s">
        <v>44</v>
      </c>
      <c r="AS7" s="47" t="s">
        <v>54</v>
      </c>
      <c r="AT7" s="47" t="s">
        <v>55</v>
      </c>
      <c r="AU7" s="47" t="s">
        <v>19</v>
      </c>
      <c r="AV7" s="47" t="s">
        <v>43</v>
      </c>
      <c r="AW7" s="47" t="s">
        <v>44</v>
      </c>
      <c r="AX7" s="47" t="s">
        <v>54</v>
      </c>
      <c r="AY7" s="47" t="s">
        <v>55</v>
      </c>
      <c r="AZ7" s="47" t="s">
        <v>19</v>
      </c>
      <c r="BA7" s="47" t="s">
        <v>43</v>
      </c>
      <c r="BB7" s="47" t="s">
        <v>44</v>
      </c>
      <c r="BC7" s="47" t="s">
        <v>54</v>
      </c>
      <c r="BD7" s="47" t="s">
        <v>55</v>
      </c>
      <c r="BE7" s="47" t="s">
        <v>19</v>
      </c>
      <c r="BF7" s="47" t="s">
        <v>43</v>
      </c>
      <c r="BG7" s="47" t="s">
        <v>44</v>
      </c>
      <c r="BH7" s="47" t="s">
        <v>54</v>
      </c>
      <c r="BI7" s="47" t="s">
        <v>55</v>
      </c>
      <c r="BJ7" s="47" t="s">
        <v>19</v>
      </c>
      <c r="BK7" s="47" t="s">
        <v>43</v>
      </c>
      <c r="BL7" s="47" t="s">
        <v>44</v>
      </c>
      <c r="BM7" s="47" t="s">
        <v>54</v>
      </c>
      <c r="BN7" s="47" t="s">
        <v>55</v>
      </c>
    </row>
    <row r="8" spans="1:66" x14ac:dyDescent="0.25">
      <c r="A8" s="49" t="s">
        <v>56</v>
      </c>
      <c r="B8" s="47" t="s">
        <v>21</v>
      </c>
      <c r="C8" s="47" t="s">
        <v>21</v>
      </c>
      <c r="D8" s="47" t="s">
        <v>21</v>
      </c>
      <c r="E8" s="47" t="s">
        <v>21</v>
      </c>
      <c r="F8" s="47" t="s">
        <v>21</v>
      </c>
      <c r="G8" s="47" t="s">
        <v>21</v>
      </c>
      <c r="H8" s="47" t="s">
        <v>21</v>
      </c>
      <c r="I8" s="47" t="s">
        <v>21</v>
      </c>
      <c r="J8" s="47" t="s">
        <v>21</v>
      </c>
      <c r="K8" s="47" t="s">
        <v>21</v>
      </c>
      <c r="L8" s="47" t="s">
        <v>21</v>
      </c>
      <c r="M8" s="47" t="s">
        <v>21</v>
      </c>
      <c r="N8" s="47" t="s">
        <v>21</v>
      </c>
      <c r="O8" s="47" t="s">
        <v>21</v>
      </c>
      <c r="P8" s="47" t="s">
        <v>21</v>
      </c>
      <c r="Q8" s="47" t="s">
        <v>21</v>
      </c>
      <c r="R8" s="47" t="s">
        <v>21</v>
      </c>
      <c r="S8" s="47" t="s">
        <v>21</v>
      </c>
      <c r="T8" s="47" t="s">
        <v>21</v>
      </c>
      <c r="U8" s="47" t="s">
        <v>21</v>
      </c>
      <c r="V8" s="47" t="s">
        <v>21</v>
      </c>
      <c r="W8" s="47" t="s">
        <v>21</v>
      </c>
      <c r="X8" s="47" t="s">
        <v>21</v>
      </c>
      <c r="Y8" s="47" t="s">
        <v>21</v>
      </c>
      <c r="Z8" s="47" t="s">
        <v>21</v>
      </c>
      <c r="AA8" s="47" t="s">
        <v>21</v>
      </c>
      <c r="AB8" s="47" t="s">
        <v>21</v>
      </c>
      <c r="AC8" s="47" t="s">
        <v>21</v>
      </c>
      <c r="AD8" s="47" t="s">
        <v>21</v>
      </c>
      <c r="AE8" s="47" t="s">
        <v>21</v>
      </c>
      <c r="AF8" s="47" t="s">
        <v>21</v>
      </c>
      <c r="AG8" s="47" t="s">
        <v>21</v>
      </c>
      <c r="AH8" s="47" t="s">
        <v>21</v>
      </c>
      <c r="AI8" s="47" t="s">
        <v>21</v>
      </c>
      <c r="AJ8" s="47" t="s">
        <v>21</v>
      </c>
      <c r="AK8" s="47" t="s">
        <v>21</v>
      </c>
      <c r="AL8" s="47" t="s">
        <v>21</v>
      </c>
      <c r="AM8" s="47" t="s">
        <v>21</v>
      </c>
      <c r="AN8" s="47" t="s">
        <v>21</v>
      </c>
      <c r="AO8" s="47" t="s">
        <v>21</v>
      </c>
      <c r="AP8" s="47" t="s">
        <v>21</v>
      </c>
      <c r="AQ8" s="47" t="s">
        <v>21</v>
      </c>
      <c r="AR8" s="47" t="s">
        <v>21</v>
      </c>
      <c r="AS8" s="47" t="s">
        <v>21</v>
      </c>
      <c r="AT8" s="47" t="s">
        <v>21</v>
      </c>
      <c r="AU8" s="47" t="s">
        <v>21</v>
      </c>
      <c r="AV8" s="47" t="s">
        <v>21</v>
      </c>
      <c r="AW8" s="47" t="s">
        <v>21</v>
      </c>
      <c r="AX8" s="47" t="s">
        <v>21</v>
      </c>
      <c r="AY8" s="47" t="s">
        <v>21</v>
      </c>
      <c r="AZ8" s="47" t="s">
        <v>21</v>
      </c>
      <c r="BA8" s="47" t="s">
        <v>21</v>
      </c>
      <c r="BB8" s="47" t="s">
        <v>21</v>
      </c>
      <c r="BC8" s="47" t="s">
        <v>21</v>
      </c>
      <c r="BD8" s="47" t="s">
        <v>21</v>
      </c>
      <c r="BE8" s="47" t="s">
        <v>21</v>
      </c>
      <c r="BF8" s="47" t="s">
        <v>21</v>
      </c>
      <c r="BG8" s="47" t="s">
        <v>21</v>
      </c>
      <c r="BH8" s="47" t="s">
        <v>21</v>
      </c>
      <c r="BI8" s="47" t="s">
        <v>21</v>
      </c>
      <c r="BJ8" s="47" t="s">
        <v>21</v>
      </c>
      <c r="BK8" s="47" t="s">
        <v>21</v>
      </c>
      <c r="BL8" s="47" t="s">
        <v>21</v>
      </c>
      <c r="BM8" s="47" t="s">
        <v>21</v>
      </c>
      <c r="BN8" s="47" t="s">
        <v>21</v>
      </c>
    </row>
    <row r="9" spans="1:66" x14ac:dyDescent="0.25">
      <c r="A9" s="51" t="s">
        <v>49</v>
      </c>
      <c r="BJ9" s="52"/>
      <c r="BL9" s="52"/>
    </row>
    <row r="10" spans="1:66" ht="34.5" customHeight="1" x14ac:dyDescent="0.25">
      <c r="A10" s="55" t="s">
        <v>82</v>
      </c>
      <c r="B10" s="101">
        <v>22574194.449999999</v>
      </c>
      <c r="G10" s="101">
        <v>22115036.120000001</v>
      </c>
      <c r="L10" s="101">
        <v>26679120.789999999</v>
      </c>
      <c r="Q10" s="101">
        <v>26605429.539999999</v>
      </c>
      <c r="V10" s="101">
        <v>26146271.210000001</v>
      </c>
      <c r="AA10" s="101">
        <v>25687112.879999999</v>
      </c>
      <c r="AF10" s="101">
        <v>25613421.649999999</v>
      </c>
      <c r="AK10" s="101">
        <v>25154263.32</v>
      </c>
      <c r="AP10" s="101">
        <v>24695104.989999998</v>
      </c>
      <c r="AU10" s="101">
        <v>24621413.75</v>
      </c>
      <c r="AZ10" s="101">
        <v>24162255.420000002</v>
      </c>
      <c r="BE10" s="101">
        <v>23351570.789999999</v>
      </c>
      <c r="BJ10" s="110">
        <v>38811870.149999999</v>
      </c>
    </row>
    <row r="11" spans="1:66" s="52" customFormat="1" ht="50" customHeight="1" x14ac:dyDescent="0.25">
      <c r="A11" s="56" t="s">
        <v>121</v>
      </c>
    </row>
    <row r="12" spans="1:66" s="52" customFormat="1" x14ac:dyDescent="0.25">
      <c r="A12" s="47"/>
    </row>
    <row r="13" spans="1:66" s="52" customFormat="1" x14ac:dyDescent="0.25">
      <c r="A13" s="47"/>
    </row>
    <row r="14" spans="1:66" s="52" customFormat="1" x14ac:dyDescent="0.25">
      <c r="A14" s="47"/>
    </row>
    <row r="15" spans="1:66" s="52" customFormat="1" x14ac:dyDescent="0.25">
      <c r="A15" s="47"/>
    </row>
    <row r="16" spans="1:66" s="52" customFormat="1" x14ac:dyDescent="0.25">
      <c r="A16" s="47"/>
    </row>
    <row r="17" spans="1:60" s="52" customFormat="1" ht="13" x14ac:dyDescent="0.3">
      <c r="A17" s="47"/>
      <c r="BH17" s="100"/>
    </row>
    <row r="18" spans="1:60" s="52" customFormat="1" x14ac:dyDescent="0.25">
      <c r="A18" s="47"/>
    </row>
    <row r="19" spans="1:60" s="52" customFormat="1" x14ac:dyDescent="0.25">
      <c r="A19" s="47"/>
    </row>
    <row r="20" spans="1:60" s="52" customFormat="1" x14ac:dyDescent="0.25">
      <c r="A20" s="47"/>
    </row>
    <row r="21" spans="1:60" s="52" customFormat="1" x14ac:dyDescent="0.25">
      <c r="A21" s="47"/>
    </row>
    <row r="22" spans="1:60" s="52" customFormat="1" x14ac:dyDescent="0.25">
      <c r="A22" s="47"/>
    </row>
    <row r="23" spans="1:60" s="52" customFormat="1" x14ac:dyDescent="0.25">
      <c r="A23" s="47"/>
    </row>
    <row r="24" spans="1:60" s="52" customFormat="1" x14ac:dyDescent="0.25">
      <c r="A24" s="47"/>
    </row>
  </sheetData>
  <pageMargins left="0.7" right="0.7" top="0.75" bottom="0.75" header="0.3" footer="0.3"/>
  <pageSetup orientation="landscape" r:id="rId1"/>
  <headerFooter>
    <oddHeader>&amp;RTO2021 Annual Update
Attachment 4
WP-Schedule 5 ROR-2
Page &amp;P of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9189-8BD4-486A-9232-62DE7457F394}">
  <sheetPr>
    <pageSetUpPr fitToPage="1"/>
  </sheetPr>
  <dimension ref="B2:M30"/>
  <sheetViews>
    <sheetView zoomScaleNormal="100" workbookViewId="0">
      <selection activeCell="B3" sqref="B3"/>
    </sheetView>
  </sheetViews>
  <sheetFormatPr defaultRowHeight="14.5" x14ac:dyDescent="0.35"/>
  <cols>
    <col min="1" max="1" width="8.7265625" style="62"/>
    <col min="2" max="2" width="8.7265625" style="62" customWidth="1"/>
    <col min="3" max="3" width="0.90625" style="62" customWidth="1"/>
    <col min="4" max="5" width="8.7265625" style="62"/>
    <col min="6" max="6" width="14.36328125" style="62" customWidth="1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2" spans="2:13" x14ac:dyDescent="0.35">
      <c r="B2" s="72"/>
      <c r="C2" s="72"/>
      <c r="D2" s="72"/>
      <c r="E2" s="72"/>
      <c r="F2" s="72"/>
      <c r="G2" s="72"/>
      <c r="H2" s="72"/>
      <c r="I2" s="72"/>
    </row>
    <row r="3" spans="2:13" x14ac:dyDescent="0.35">
      <c r="B3" s="59"/>
      <c r="C3" s="59"/>
      <c r="D3" s="71" t="s">
        <v>84</v>
      </c>
      <c r="E3" s="59"/>
      <c r="F3" s="60"/>
      <c r="G3" s="60"/>
      <c r="H3" s="60"/>
      <c r="I3" s="61"/>
    </row>
    <row r="4" spans="2:13" x14ac:dyDescent="0.35">
      <c r="B4" s="59"/>
      <c r="C4" s="59"/>
      <c r="D4" s="94" t="s">
        <v>106</v>
      </c>
      <c r="E4" s="59"/>
      <c r="F4" s="60"/>
      <c r="G4" s="60"/>
      <c r="H4" s="60"/>
      <c r="I4" s="61"/>
      <c r="J4" s="72"/>
    </row>
    <row r="5" spans="2:13" x14ac:dyDescent="0.35">
      <c r="B5" s="59"/>
      <c r="C5" s="59"/>
      <c r="D5" s="59"/>
      <c r="E5" s="59"/>
      <c r="F5" s="59"/>
      <c r="G5" s="59"/>
      <c r="H5" s="59"/>
      <c r="I5" s="59"/>
      <c r="J5" s="125" t="s">
        <v>123</v>
      </c>
      <c r="K5" s="125"/>
      <c r="L5" s="125"/>
      <c r="M5" s="125"/>
    </row>
    <row r="6" spans="2:13" x14ac:dyDescent="0.35">
      <c r="B6" s="82" t="s">
        <v>85</v>
      </c>
      <c r="C6" s="82"/>
      <c r="D6" s="82"/>
      <c r="E6" s="82" t="s">
        <v>86</v>
      </c>
      <c r="F6" s="82"/>
      <c r="G6" s="82" t="s">
        <v>87</v>
      </c>
      <c r="H6" s="82" t="s">
        <v>88</v>
      </c>
      <c r="I6" s="82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82" t="s">
        <v>90</v>
      </c>
      <c r="C7" s="82"/>
      <c r="D7" s="82" t="s">
        <v>91</v>
      </c>
      <c r="E7" s="82" t="s">
        <v>92</v>
      </c>
      <c r="F7" s="82"/>
      <c r="G7" s="82" t="s">
        <v>93</v>
      </c>
      <c r="H7" s="82" t="s">
        <v>94</v>
      </c>
      <c r="I7" s="82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3"/>
      <c r="C8" s="63"/>
      <c r="D8" s="64"/>
      <c r="E8" s="63"/>
      <c r="F8" s="65"/>
      <c r="G8" s="63"/>
      <c r="H8" s="63"/>
      <c r="I8" s="63"/>
      <c r="J8" s="114"/>
      <c r="K8" s="114"/>
      <c r="L8" s="115"/>
      <c r="M8" s="116"/>
    </row>
    <row r="9" spans="2:13" x14ac:dyDescent="0.35">
      <c r="B9" s="82">
        <v>11</v>
      </c>
      <c r="C9" s="83"/>
      <c r="D9" s="83" t="s">
        <v>96</v>
      </c>
      <c r="E9" s="84">
        <v>8.5400000000000004E-2</v>
      </c>
      <c r="F9" s="83" t="s">
        <v>97</v>
      </c>
      <c r="G9" s="60">
        <v>286.60000000000002</v>
      </c>
      <c r="H9" s="60">
        <v>7.0245098039215463</v>
      </c>
      <c r="I9" s="67">
        <v>-8.4294117647058826</v>
      </c>
      <c r="J9" s="117">
        <f>G9*1000</f>
        <v>286600</v>
      </c>
      <c r="K9" s="117">
        <f>H9*1000</f>
        <v>7024.5098039215463</v>
      </c>
      <c r="L9" s="115"/>
      <c r="M9" s="116"/>
    </row>
    <row r="10" spans="2:13" x14ac:dyDescent="0.35">
      <c r="B10" s="82">
        <v>12</v>
      </c>
      <c r="C10" s="83"/>
      <c r="D10" s="83" t="s">
        <v>96</v>
      </c>
      <c r="E10" s="84">
        <v>0.12</v>
      </c>
      <c r="F10" s="66" t="s">
        <v>98</v>
      </c>
      <c r="G10" s="60">
        <v>-6247.5</v>
      </c>
      <c r="H10" s="60">
        <v>-199.0625</v>
      </c>
      <c r="I10" s="67">
        <v>183.75</v>
      </c>
      <c r="J10" s="117">
        <f t="shared" ref="J10:K26" si="0">G10*1000</f>
        <v>-6247500</v>
      </c>
      <c r="K10" s="117">
        <f t="shared" si="0"/>
        <v>-199062.5</v>
      </c>
      <c r="L10" s="118">
        <f>M10/12</f>
        <v>15312.5</v>
      </c>
      <c r="M10" s="119">
        <f>I10*1000</f>
        <v>183750</v>
      </c>
    </row>
    <row r="11" spans="2:13" x14ac:dyDescent="0.35">
      <c r="B11" s="82">
        <v>13</v>
      </c>
      <c r="C11" s="83"/>
      <c r="D11" s="83" t="s">
        <v>99</v>
      </c>
      <c r="E11" s="84">
        <v>0.12</v>
      </c>
      <c r="F11" s="66" t="s">
        <v>98</v>
      </c>
      <c r="G11" s="60">
        <v>-1025</v>
      </c>
      <c r="H11" s="60">
        <v>-32.659313725490165</v>
      </c>
      <c r="I11" s="67">
        <v>30.147058823529413</v>
      </c>
      <c r="J11" s="117">
        <f t="shared" si="0"/>
        <v>-1025000</v>
      </c>
      <c r="K11" s="117">
        <f t="shared" si="0"/>
        <v>-32659.313725490167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82">
        <v>14</v>
      </c>
      <c r="C12" s="83"/>
      <c r="D12" s="83" t="s">
        <v>96</v>
      </c>
      <c r="E12" s="84">
        <v>7.8E-2</v>
      </c>
      <c r="F12" s="83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82">
        <v>15</v>
      </c>
      <c r="C13" s="83"/>
      <c r="D13" s="83" t="s">
        <v>96</v>
      </c>
      <c r="E13" s="84">
        <v>8.6999999999999994E-2</v>
      </c>
      <c r="F13" s="83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82">
        <v>16</v>
      </c>
      <c r="C14" s="83"/>
      <c r="D14" s="83" t="s">
        <v>99</v>
      </c>
      <c r="E14" s="84">
        <v>8.6999999999999994E-2</v>
      </c>
      <c r="F14" s="83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82">
        <v>17</v>
      </c>
      <c r="C15" s="83"/>
      <c r="D15" s="83" t="s">
        <v>96</v>
      </c>
      <c r="E15" s="84">
        <v>8.9599999999999999E-2</v>
      </c>
      <c r="F15" s="83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82">
        <v>18</v>
      </c>
      <c r="C16" s="83"/>
      <c r="D16" s="83" t="s">
        <v>99</v>
      </c>
      <c r="E16" s="84">
        <v>8.9599999999999999E-2</v>
      </c>
      <c r="F16" s="83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82">
        <v>19</v>
      </c>
      <c r="C17" s="83"/>
      <c r="D17" s="83" t="s">
        <v>99</v>
      </c>
      <c r="E17" s="84">
        <v>7.3599999999999999E-2</v>
      </c>
      <c r="F17" s="83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82">
        <v>20</v>
      </c>
      <c r="C18" s="83"/>
      <c r="D18" s="83" t="s">
        <v>99</v>
      </c>
      <c r="E18" s="84">
        <v>7.2300000000000003E-2</v>
      </c>
      <c r="F18" s="83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82">
        <v>21</v>
      </c>
      <c r="C19" s="83"/>
      <c r="D19" s="83" t="s">
        <v>99</v>
      </c>
      <c r="E19" s="84">
        <v>5.8000000000000003E-2</v>
      </c>
      <c r="F19" s="83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82">
        <v>22</v>
      </c>
      <c r="C20" s="83"/>
      <c r="D20" s="83" t="s">
        <v>99</v>
      </c>
      <c r="E20" s="84">
        <v>7.2300000000000003E-2</v>
      </c>
      <c r="F20" s="83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82">
        <v>23</v>
      </c>
      <c r="C21" s="83"/>
      <c r="D21" s="83" t="s">
        <v>99</v>
      </c>
      <c r="E21" s="84">
        <v>6.0499999999999998E-2</v>
      </c>
      <c r="F21" s="83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82">
        <v>24</v>
      </c>
      <c r="C22" s="83"/>
      <c r="D22" s="83" t="s">
        <v>99</v>
      </c>
      <c r="E22" s="84">
        <v>7.2300000000000003E-2</v>
      </c>
      <c r="F22" s="83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82">
        <v>25</v>
      </c>
      <c r="C23" s="83"/>
      <c r="D23" s="83" t="s">
        <v>99</v>
      </c>
      <c r="E23" s="85">
        <v>6.1249999999999999E-2</v>
      </c>
      <c r="F23" s="83" t="s">
        <v>101</v>
      </c>
      <c r="G23" s="60">
        <v>-2586.35098055555</v>
      </c>
      <c r="H23" s="60">
        <v>-2083.4494010030821</v>
      </c>
      <c r="I23" s="76">
        <v>86.211699351851664</v>
      </c>
      <c r="J23" s="117">
        <f t="shared" si="0"/>
        <v>-2586350.9805555502</v>
      </c>
      <c r="K23" s="117">
        <f t="shared" si="0"/>
        <v>-2083449.4010030821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82">
        <v>26</v>
      </c>
      <c r="C24" s="83"/>
      <c r="D24" s="83" t="s">
        <v>99</v>
      </c>
      <c r="E24" s="85">
        <v>0.06</v>
      </c>
      <c r="F24" s="83" t="s">
        <v>102</v>
      </c>
      <c r="G24" s="60">
        <v>-2886.8659722222401</v>
      </c>
      <c r="H24" s="60">
        <v>-2325.5309220679155</v>
      </c>
      <c r="I24" s="76">
        <v>96.228865740741327</v>
      </c>
      <c r="J24" s="117">
        <f t="shared" si="0"/>
        <v>-2886865.9722222402</v>
      </c>
      <c r="K24" s="117">
        <f t="shared" si="0"/>
        <v>-2325530.9220679156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82">
        <v>27</v>
      </c>
      <c r="C25" s="83"/>
      <c r="D25" s="83" t="s">
        <v>99</v>
      </c>
      <c r="E25" s="85">
        <v>6.5000000000000002E-2</v>
      </c>
      <c r="F25" s="83" t="s">
        <v>103</v>
      </c>
      <c r="G25" s="60">
        <v>-2147.8025000000112</v>
      </c>
      <c r="H25" s="60">
        <v>-1557.1568125000081</v>
      </c>
      <c r="I25" s="67">
        <v>214.7802500000011</v>
      </c>
      <c r="J25" s="117">
        <f t="shared" si="0"/>
        <v>-2147802.5000000112</v>
      </c>
      <c r="K25" s="117">
        <f t="shared" si="0"/>
        <v>-1557156.8125000081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82">
        <v>28</v>
      </c>
      <c r="C26" s="83"/>
      <c r="D26" s="83" t="s">
        <v>99</v>
      </c>
      <c r="E26" s="85">
        <v>5.6250000000000001E-2</v>
      </c>
      <c r="F26" s="83" t="s">
        <v>104</v>
      </c>
      <c r="G26" s="77">
        <v>-12749.183344444489</v>
      </c>
      <c r="H26" s="77">
        <v>-12147.138575401277</v>
      </c>
      <c r="I26" s="78">
        <v>424.9727781481497</v>
      </c>
      <c r="J26" s="117">
        <f t="shared" si="0"/>
        <v>-12749183.344444489</v>
      </c>
      <c r="K26" s="117">
        <f t="shared" si="0"/>
        <v>-12147138.575401276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82"/>
      <c r="C27" s="59"/>
      <c r="D27" s="86"/>
      <c r="E27" s="80"/>
      <c r="F27" s="60"/>
      <c r="G27" s="60"/>
      <c r="H27" s="60"/>
      <c r="I27" s="67"/>
      <c r="J27" s="117"/>
      <c r="K27" s="117"/>
      <c r="L27" s="115"/>
      <c r="M27" s="116"/>
    </row>
    <row r="28" spans="2:13" ht="15" thickBot="1" x14ac:dyDescent="0.4">
      <c r="B28" s="82">
        <v>29</v>
      </c>
      <c r="C28" s="59"/>
      <c r="D28" s="71" t="s">
        <v>105</v>
      </c>
      <c r="E28" s="59"/>
      <c r="F28" s="59"/>
      <c r="G28" s="81">
        <v>-37251.938461371858</v>
      </c>
      <c r="H28" s="81">
        <v>-18337.973014893854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-18337973.014893852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</row>
  </sheetData>
  <mergeCells count="1">
    <mergeCell ref="J5:M5"/>
  </mergeCells>
  <printOptions horizontalCentered="1"/>
  <pageMargins left="0.7" right="0.7" top="0.75" bottom="0.75" header="0.3" footer="0.3"/>
  <pageSetup scale="99" orientation="portrait" r:id="rId1"/>
  <headerFooter>
    <oddHeader>&amp;RTO2021 Annual Update
Attachment 4
WP-Schedule 5 ROR-2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2B53C-ABF6-4064-8E56-AD236E7EB3D5}">
  <sheetPr>
    <pageSetUpPr fitToPage="1"/>
  </sheetPr>
  <dimension ref="B3:M30"/>
  <sheetViews>
    <sheetView zoomScaleNormal="100" workbookViewId="0">
      <selection activeCell="B12" sqref="B12"/>
    </sheetView>
  </sheetViews>
  <sheetFormatPr defaultRowHeight="14.5" x14ac:dyDescent="0.35"/>
  <cols>
    <col min="1" max="2" width="8.7265625" style="62"/>
    <col min="3" max="3" width="1.453125" style="62" customWidth="1"/>
    <col min="4" max="6" width="8.7265625" style="62"/>
    <col min="7" max="9" width="0" style="62" hidden="1" customWidth="1"/>
    <col min="10" max="11" width="13.54296875" style="62" bestFit="1" customWidth="1"/>
    <col min="12" max="13" width="12.36328125" style="62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107</v>
      </c>
      <c r="E4" s="68"/>
      <c r="F4" s="60"/>
      <c r="G4" s="60"/>
      <c r="H4" s="60"/>
      <c r="I4" s="61"/>
      <c r="J4" s="72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L8" s="115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6.3220588235294031</v>
      </c>
      <c r="I9" s="67">
        <v>-8.4294117647058826</v>
      </c>
      <c r="J9" s="117">
        <f>G9*1000</f>
        <v>286600</v>
      </c>
      <c r="K9" s="117">
        <f>H9*1000</f>
        <v>6322.0588235294035</v>
      </c>
      <c r="L9" s="115"/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-183.75</v>
      </c>
      <c r="I10" s="67">
        <v>183.75</v>
      </c>
      <c r="J10" s="117">
        <f t="shared" ref="J10:K26" si="0">G10*1000</f>
        <v>-6247500</v>
      </c>
      <c r="K10" s="117">
        <f t="shared" si="0"/>
        <v>-183750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-30.147058823529392</v>
      </c>
      <c r="I11" s="67">
        <v>30.147058823529413</v>
      </c>
      <c r="J11" s="117">
        <f t="shared" si="0"/>
        <v>-1025000</v>
      </c>
      <c r="K11" s="117">
        <f t="shared" si="0"/>
        <v>-30147.058823529391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-2076.265092723761</v>
      </c>
      <c r="I23" s="76">
        <v>86.211699351851664</v>
      </c>
      <c r="J23" s="117">
        <f t="shared" si="0"/>
        <v>-2586350.9805555502</v>
      </c>
      <c r="K23" s="117">
        <f t="shared" si="0"/>
        <v>-2076265.092723761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-2317.5118499228538</v>
      </c>
      <c r="I24" s="76">
        <v>96.228865740741327</v>
      </c>
      <c r="J24" s="117">
        <f t="shared" si="0"/>
        <v>-2886865.9722222402</v>
      </c>
      <c r="K24" s="117">
        <f t="shared" si="0"/>
        <v>-2317511.849922854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-1539.2584583333414</v>
      </c>
      <c r="I25" s="67">
        <v>214.7802500000011</v>
      </c>
      <c r="J25" s="117">
        <f t="shared" si="0"/>
        <v>-2147802.5000000112</v>
      </c>
      <c r="K25" s="117">
        <f t="shared" si="0"/>
        <v>-1539258.4583333414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-12111.724177222264</v>
      </c>
      <c r="I26" s="78">
        <v>424.9727781481497</v>
      </c>
      <c r="J26" s="117">
        <f t="shared" si="0"/>
        <v>-12749183.344444489</v>
      </c>
      <c r="K26" s="117">
        <f t="shared" si="0"/>
        <v>-12111724.177222265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67"/>
      <c r="K27" s="67"/>
      <c r="M27" s="72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-18252.334578202222</v>
      </c>
      <c r="I28" s="81">
        <v>1027.6612402995672</v>
      </c>
      <c r="J28" s="104">
        <f>SUM(J9:J26)</f>
        <v>-37251938.461371846</v>
      </c>
      <c r="K28" s="104">
        <f t="shared" ref="K28:M28" si="1">SUM(K9:K26)</f>
        <v>-18252334.578202222</v>
      </c>
      <c r="L28" s="104">
        <f t="shared" si="1"/>
        <v>86340.887672022771</v>
      </c>
      <c r="M28" s="104">
        <f t="shared" si="1"/>
        <v>1036090.6520642733</v>
      </c>
    </row>
    <row r="29" spans="2:13" ht="15" thickTop="1" x14ac:dyDescent="0.35">
      <c r="B29" s="72"/>
      <c r="C29" s="72"/>
      <c r="D29" s="72"/>
      <c r="E29" s="72"/>
      <c r="F29" s="72"/>
      <c r="G29" s="72"/>
      <c r="H29" s="72"/>
      <c r="I29" s="72"/>
    </row>
    <row r="30" spans="2:13" x14ac:dyDescent="0.35">
      <c r="B30" s="72"/>
      <c r="C30" s="72"/>
      <c r="D30" s="72"/>
      <c r="E30" s="72"/>
      <c r="F30" s="72"/>
      <c r="G30" s="72"/>
      <c r="H30" s="72"/>
      <c r="I30" s="72"/>
    </row>
  </sheetData>
  <mergeCells count="1">
    <mergeCell ref="J5:M5"/>
  </mergeCells>
  <printOptions horizontalCentered="1"/>
  <pageMargins left="0.7" right="0.7" top="0.75" bottom="0.75" header="0.3" footer="0.3"/>
  <pageSetup orientation="portrait" r:id="rId1"/>
  <headerFooter>
    <oddHeader>&amp;RTO2021 Annual Update
Attachment 4
WP-Schedule 5 ROR-2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53D4E-835A-4B46-A86B-5FE6989B4AE9}">
  <sheetPr>
    <pageSetUpPr fitToPage="1"/>
  </sheetPr>
  <dimension ref="B3:M29"/>
  <sheetViews>
    <sheetView view="pageBreakPreview" zoomScale="60" zoomScaleNormal="100" workbookViewId="0"/>
  </sheetViews>
  <sheetFormatPr defaultRowHeight="14.5" x14ac:dyDescent="0.35"/>
  <cols>
    <col min="1" max="2" width="8.7265625" style="62"/>
    <col min="3" max="3" width="1.179687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115" bestFit="1" customWidth="1"/>
    <col min="12" max="13" width="12.36328125" style="115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108</v>
      </c>
      <c r="E4" s="68"/>
      <c r="F4" s="60"/>
      <c r="G4" s="60"/>
      <c r="H4" s="60"/>
      <c r="I4" s="61"/>
      <c r="J4" s="116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5.6196078431372598</v>
      </c>
      <c r="I9" s="67">
        <v>-8.4294117647058826</v>
      </c>
      <c r="J9" s="117">
        <f>G9*1000</f>
        <v>286600</v>
      </c>
      <c r="K9" s="117">
        <f>H9*1000</f>
        <v>5619.6078431372598</v>
      </c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-168.4375</v>
      </c>
      <c r="I10" s="67">
        <v>183.75</v>
      </c>
      <c r="J10" s="117">
        <f t="shared" ref="J10:K26" si="0">G10*1000</f>
        <v>-6247500</v>
      </c>
      <c r="K10" s="117">
        <f t="shared" si="0"/>
        <v>-168437.5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-27.634803921568619</v>
      </c>
      <c r="I11" s="67">
        <v>30.147058823529413</v>
      </c>
      <c r="J11" s="117">
        <f t="shared" si="0"/>
        <v>-1025000</v>
      </c>
      <c r="K11" s="117">
        <f t="shared" si="0"/>
        <v>-27634.803921568619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-2069.0807844444398</v>
      </c>
      <c r="I23" s="76">
        <v>86.211699351851664</v>
      </c>
      <c r="J23" s="117">
        <f t="shared" si="0"/>
        <v>-2586350.9805555502</v>
      </c>
      <c r="K23" s="117">
        <f t="shared" si="0"/>
        <v>-2069080.7844444399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-2309.4927777777921</v>
      </c>
      <c r="I24" s="76">
        <v>96.228865740741327</v>
      </c>
      <c r="J24" s="117">
        <f t="shared" si="0"/>
        <v>-2886865.9722222402</v>
      </c>
      <c r="K24" s="117">
        <f t="shared" si="0"/>
        <v>-2309492.777777792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-1521.3601041666745</v>
      </c>
      <c r="I25" s="67">
        <v>214.7802500000011</v>
      </c>
      <c r="J25" s="117">
        <f t="shared" si="0"/>
        <v>-2147802.5000000112</v>
      </c>
      <c r="K25" s="117">
        <f t="shared" si="0"/>
        <v>-1521360.1041666747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-12076.309779043253</v>
      </c>
      <c r="I26" s="78">
        <v>424.9727781481497</v>
      </c>
      <c r="J26" s="117">
        <f t="shared" si="0"/>
        <v>-12749183.344444489</v>
      </c>
      <c r="K26" s="117">
        <f t="shared" si="0"/>
        <v>-12076309.779043254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105">
        <v>-18166.696141510591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-18166696.141510591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/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01EA4-431F-4F01-99DF-9662FC39C676}">
  <sheetPr>
    <pageSetUpPr fitToPage="1"/>
  </sheetPr>
  <dimension ref="B3:M29"/>
  <sheetViews>
    <sheetView zoomScaleNormal="100" workbookViewId="0"/>
  </sheetViews>
  <sheetFormatPr defaultRowHeight="14.5" x14ac:dyDescent="0.35"/>
  <cols>
    <col min="1" max="2" width="8.7265625" style="62"/>
    <col min="3" max="3" width="1.453125" style="62" customWidth="1"/>
    <col min="4" max="5" width="8.7265625" style="62"/>
    <col min="6" max="6" width="23.90625" style="62" bestFit="1" customWidth="1"/>
    <col min="7" max="9" width="0" style="62" hidden="1" customWidth="1"/>
    <col min="10" max="11" width="13.54296875" style="115" bestFit="1" customWidth="1"/>
    <col min="12" max="13" width="12.36328125" style="115" bestFit="1" customWidth="1"/>
    <col min="14" max="16384" width="8.7265625" style="62"/>
  </cols>
  <sheetData>
    <row r="3" spans="2:13" x14ac:dyDescent="0.35">
      <c r="B3" s="68"/>
      <c r="C3" s="68"/>
      <c r="D3" s="71" t="s">
        <v>84</v>
      </c>
      <c r="E3" s="68"/>
      <c r="F3" s="60"/>
      <c r="G3" s="60"/>
      <c r="H3" s="60"/>
      <c r="I3" s="61"/>
    </row>
    <row r="4" spans="2:13" x14ac:dyDescent="0.35">
      <c r="B4" s="68"/>
      <c r="C4" s="68"/>
      <c r="D4" s="94" t="s">
        <v>109</v>
      </c>
      <c r="E4" s="68"/>
      <c r="F4" s="60"/>
      <c r="G4" s="60"/>
      <c r="H4" s="60"/>
      <c r="I4" s="61"/>
      <c r="J4" s="116"/>
    </row>
    <row r="5" spans="2:13" x14ac:dyDescent="0.35">
      <c r="B5" s="68"/>
      <c r="C5" s="68"/>
      <c r="D5" s="68"/>
      <c r="E5" s="68"/>
      <c r="F5" s="68"/>
      <c r="G5" s="68"/>
      <c r="H5" s="68"/>
      <c r="I5" s="68"/>
      <c r="J5" s="125" t="s">
        <v>124</v>
      </c>
      <c r="K5" s="125"/>
      <c r="L5" s="125"/>
      <c r="M5" s="125"/>
    </row>
    <row r="6" spans="2:13" x14ac:dyDescent="0.35">
      <c r="B6" s="73" t="s">
        <v>85</v>
      </c>
      <c r="C6" s="73"/>
      <c r="D6" s="73"/>
      <c r="E6" s="73" t="s">
        <v>86</v>
      </c>
      <c r="F6" s="73"/>
      <c r="G6" s="73" t="s">
        <v>87</v>
      </c>
      <c r="H6" s="73" t="s">
        <v>88</v>
      </c>
      <c r="I6" s="73" t="s">
        <v>89</v>
      </c>
      <c r="J6" s="113" t="s">
        <v>87</v>
      </c>
      <c r="K6" s="113" t="s">
        <v>88</v>
      </c>
      <c r="L6" s="113" t="s">
        <v>122</v>
      </c>
      <c r="M6" s="113" t="s">
        <v>89</v>
      </c>
    </row>
    <row r="7" spans="2:13" x14ac:dyDescent="0.35">
      <c r="B7" s="73" t="s">
        <v>90</v>
      </c>
      <c r="C7" s="73"/>
      <c r="D7" s="73" t="s">
        <v>91</v>
      </c>
      <c r="E7" s="73" t="s">
        <v>92</v>
      </c>
      <c r="F7" s="73"/>
      <c r="G7" s="73" t="s">
        <v>93</v>
      </c>
      <c r="H7" s="73" t="s">
        <v>94</v>
      </c>
      <c r="I7" s="73" t="s">
        <v>95</v>
      </c>
      <c r="J7" s="113" t="s">
        <v>93</v>
      </c>
      <c r="K7" s="113" t="s">
        <v>94</v>
      </c>
      <c r="L7" s="113" t="s">
        <v>95</v>
      </c>
      <c r="M7" s="113" t="s">
        <v>95</v>
      </c>
    </row>
    <row r="8" spans="2:13" x14ac:dyDescent="0.35">
      <c r="B8" s="69"/>
      <c r="C8" s="69"/>
      <c r="D8" s="64"/>
      <c r="E8" s="69"/>
      <c r="F8" s="70"/>
      <c r="G8" s="69"/>
      <c r="H8" s="69"/>
      <c r="I8" s="69"/>
      <c r="J8" s="114"/>
      <c r="K8" s="114"/>
      <c r="M8" s="116"/>
    </row>
    <row r="9" spans="2:13" x14ac:dyDescent="0.35">
      <c r="B9" s="73">
        <v>11</v>
      </c>
      <c r="C9" s="74"/>
      <c r="D9" s="74" t="s">
        <v>96</v>
      </c>
      <c r="E9" s="75">
        <v>8.5400000000000004E-2</v>
      </c>
      <c r="F9" s="74" t="s">
        <v>97</v>
      </c>
      <c r="G9" s="60">
        <v>286.60000000000002</v>
      </c>
      <c r="H9" s="60">
        <v>4.9171568627451165</v>
      </c>
      <c r="I9" s="67">
        <v>-8.4294117647058826</v>
      </c>
      <c r="J9" s="117">
        <f>G9*1000</f>
        <v>286600</v>
      </c>
      <c r="K9" s="117">
        <f>H9*1000</f>
        <v>4917.1568627451161</v>
      </c>
      <c r="M9" s="116"/>
    </row>
    <row r="10" spans="2:13" x14ac:dyDescent="0.35">
      <c r="B10" s="73">
        <v>12</v>
      </c>
      <c r="C10" s="74"/>
      <c r="D10" s="74" t="s">
        <v>96</v>
      </c>
      <c r="E10" s="75">
        <v>0.12</v>
      </c>
      <c r="F10" s="66" t="s">
        <v>98</v>
      </c>
      <c r="G10" s="60">
        <v>-6247.5</v>
      </c>
      <c r="H10" s="60">
        <v>-153.125</v>
      </c>
      <c r="I10" s="67">
        <v>183.75</v>
      </c>
      <c r="J10" s="117">
        <f t="shared" ref="J10:K26" si="0">G10*1000</f>
        <v>-6247500</v>
      </c>
      <c r="K10" s="117">
        <f t="shared" si="0"/>
        <v>-153125</v>
      </c>
      <c r="L10" s="118">
        <f>M10/12</f>
        <v>15312.5</v>
      </c>
      <c r="M10" s="119">
        <f>I10*1000</f>
        <v>183750</v>
      </c>
    </row>
    <row r="11" spans="2:13" x14ac:dyDescent="0.35">
      <c r="B11" s="73">
        <v>13</v>
      </c>
      <c r="C11" s="74"/>
      <c r="D11" s="74" t="s">
        <v>99</v>
      </c>
      <c r="E11" s="75">
        <v>0.12</v>
      </c>
      <c r="F11" s="66" t="s">
        <v>98</v>
      </c>
      <c r="G11" s="60">
        <v>-1025</v>
      </c>
      <c r="H11" s="60">
        <v>-25.122549019607845</v>
      </c>
      <c r="I11" s="67">
        <v>30.147058823529413</v>
      </c>
      <c r="J11" s="117">
        <f t="shared" si="0"/>
        <v>-1025000</v>
      </c>
      <c r="K11" s="117">
        <f t="shared" si="0"/>
        <v>-25122.549019607846</v>
      </c>
      <c r="L11" s="118">
        <f>M11/12</f>
        <v>2512.2549019607845</v>
      </c>
      <c r="M11" s="119">
        <f>I11*1000</f>
        <v>30147.058823529413</v>
      </c>
    </row>
    <row r="12" spans="2:13" x14ac:dyDescent="0.35">
      <c r="B12" s="73">
        <v>14</v>
      </c>
      <c r="C12" s="74"/>
      <c r="D12" s="74" t="s">
        <v>96</v>
      </c>
      <c r="E12" s="75">
        <v>7.8E-2</v>
      </c>
      <c r="F12" s="74" t="s">
        <v>100</v>
      </c>
      <c r="G12" s="60">
        <v>31.797000000000001</v>
      </c>
      <c r="H12" s="60">
        <v>0</v>
      </c>
      <c r="I12" s="67">
        <v>0</v>
      </c>
      <c r="J12" s="117">
        <f t="shared" si="0"/>
        <v>31797</v>
      </c>
      <c r="K12" s="117">
        <f t="shared" si="0"/>
        <v>0</v>
      </c>
      <c r="L12" s="118"/>
      <c r="M12" s="119"/>
    </row>
    <row r="13" spans="2:13" x14ac:dyDescent="0.35">
      <c r="B13" s="73">
        <v>15</v>
      </c>
      <c r="C13" s="74"/>
      <c r="D13" s="74" t="s">
        <v>96</v>
      </c>
      <c r="E13" s="75">
        <v>8.6999999999999994E-2</v>
      </c>
      <c r="F13" s="74"/>
      <c r="G13" s="60">
        <v>-500</v>
      </c>
      <c r="H13" s="60">
        <v>0</v>
      </c>
      <c r="I13" s="67">
        <v>0</v>
      </c>
      <c r="J13" s="117">
        <f t="shared" si="0"/>
        <v>-500000</v>
      </c>
      <c r="K13" s="117">
        <f t="shared" si="0"/>
        <v>0</v>
      </c>
      <c r="L13" s="118"/>
      <c r="M13" s="119"/>
    </row>
    <row r="14" spans="2:13" x14ac:dyDescent="0.35">
      <c r="B14" s="73">
        <v>16</v>
      </c>
      <c r="C14" s="74"/>
      <c r="D14" s="74" t="s">
        <v>99</v>
      </c>
      <c r="E14" s="75">
        <v>8.6999999999999994E-2</v>
      </c>
      <c r="F14" s="74"/>
      <c r="G14" s="60">
        <v>-718</v>
      </c>
      <c r="H14" s="60">
        <v>0</v>
      </c>
      <c r="I14" s="67">
        <v>0</v>
      </c>
      <c r="J14" s="117">
        <f t="shared" si="0"/>
        <v>-718000</v>
      </c>
      <c r="K14" s="117">
        <f t="shared" si="0"/>
        <v>0</v>
      </c>
      <c r="L14" s="118"/>
      <c r="M14" s="119"/>
    </row>
    <row r="15" spans="2:13" x14ac:dyDescent="0.35">
      <c r="B15" s="73">
        <v>17</v>
      </c>
      <c r="C15" s="74"/>
      <c r="D15" s="74" t="s">
        <v>96</v>
      </c>
      <c r="E15" s="75">
        <v>8.9599999999999999E-2</v>
      </c>
      <c r="F15" s="74"/>
      <c r="G15" s="60">
        <v>-500</v>
      </c>
      <c r="H15" s="60">
        <v>0</v>
      </c>
      <c r="I15" s="67">
        <v>0</v>
      </c>
      <c r="J15" s="117">
        <f t="shared" si="0"/>
        <v>-500000</v>
      </c>
      <c r="K15" s="117">
        <f t="shared" si="0"/>
        <v>0</v>
      </c>
      <c r="L15" s="118"/>
      <c r="M15" s="119"/>
    </row>
    <row r="16" spans="2:13" x14ac:dyDescent="0.35">
      <c r="B16" s="73">
        <v>18</v>
      </c>
      <c r="C16" s="74"/>
      <c r="D16" s="74" t="s">
        <v>99</v>
      </c>
      <c r="E16" s="75">
        <v>8.9599999999999999E-2</v>
      </c>
      <c r="F16" s="74"/>
      <c r="G16" s="60">
        <v>-689</v>
      </c>
      <c r="H16" s="60">
        <v>0</v>
      </c>
      <c r="I16" s="67">
        <v>0</v>
      </c>
      <c r="J16" s="117">
        <f t="shared" si="0"/>
        <v>-689000</v>
      </c>
      <c r="K16" s="117">
        <f t="shared" si="0"/>
        <v>0</v>
      </c>
      <c r="L16" s="118"/>
      <c r="M16" s="119"/>
    </row>
    <row r="17" spans="2:13" x14ac:dyDescent="0.35">
      <c r="B17" s="73">
        <v>19</v>
      </c>
      <c r="C17" s="74"/>
      <c r="D17" s="74" t="s">
        <v>99</v>
      </c>
      <c r="E17" s="75">
        <v>7.3599999999999999E-2</v>
      </c>
      <c r="F17" s="74"/>
      <c r="G17" s="60">
        <v>-3000</v>
      </c>
      <c r="H17" s="60">
        <v>0</v>
      </c>
      <c r="I17" s="67">
        <v>0</v>
      </c>
      <c r="J17" s="117">
        <f t="shared" si="0"/>
        <v>-3000000</v>
      </c>
      <c r="K17" s="117">
        <f t="shared" si="0"/>
        <v>0</v>
      </c>
      <c r="L17" s="118"/>
      <c r="M17" s="119"/>
    </row>
    <row r="18" spans="2:13" x14ac:dyDescent="0.35">
      <c r="B18" s="73">
        <v>20</v>
      </c>
      <c r="C18" s="74"/>
      <c r="D18" s="74" t="s">
        <v>99</v>
      </c>
      <c r="E18" s="75">
        <v>7.2300000000000003E-2</v>
      </c>
      <c r="F18" s="74"/>
      <c r="G18" s="60">
        <v>-1861.4</v>
      </c>
      <c r="H18" s="60">
        <v>0</v>
      </c>
      <c r="I18" s="67">
        <v>0</v>
      </c>
      <c r="J18" s="117">
        <f t="shared" si="0"/>
        <v>-1861400</v>
      </c>
      <c r="K18" s="117">
        <f t="shared" si="0"/>
        <v>0</v>
      </c>
      <c r="L18" s="118"/>
      <c r="M18" s="119"/>
    </row>
    <row r="19" spans="2:13" x14ac:dyDescent="0.35">
      <c r="B19" s="73">
        <v>21</v>
      </c>
      <c r="C19" s="74"/>
      <c r="D19" s="74" t="s">
        <v>99</v>
      </c>
      <c r="E19" s="75">
        <v>5.8000000000000003E-2</v>
      </c>
      <c r="F19" s="74"/>
      <c r="G19" s="60">
        <v>-1697</v>
      </c>
      <c r="H19" s="60">
        <v>0</v>
      </c>
      <c r="I19" s="67">
        <v>0</v>
      </c>
      <c r="J19" s="117">
        <f t="shared" si="0"/>
        <v>-1697000</v>
      </c>
      <c r="K19" s="117">
        <f t="shared" si="0"/>
        <v>0</v>
      </c>
      <c r="L19" s="118"/>
      <c r="M19" s="119"/>
    </row>
    <row r="20" spans="2:13" x14ac:dyDescent="0.35">
      <c r="B20" s="73">
        <v>22</v>
      </c>
      <c r="C20" s="74"/>
      <c r="D20" s="74" t="s">
        <v>99</v>
      </c>
      <c r="E20" s="75">
        <v>7.2300000000000003E-2</v>
      </c>
      <c r="F20" s="74"/>
      <c r="G20" s="60">
        <v>-99</v>
      </c>
      <c r="H20" s="60">
        <v>0</v>
      </c>
      <c r="I20" s="67">
        <v>0</v>
      </c>
      <c r="J20" s="117">
        <f t="shared" si="0"/>
        <v>-99000</v>
      </c>
      <c r="K20" s="117">
        <f t="shared" si="0"/>
        <v>0</v>
      </c>
      <c r="L20" s="118"/>
      <c r="M20" s="119"/>
    </row>
    <row r="21" spans="2:13" x14ac:dyDescent="0.35">
      <c r="B21" s="73">
        <v>23</v>
      </c>
      <c r="C21" s="74"/>
      <c r="D21" s="74" t="s">
        <v>99</v>
      </c>
      <c r="E21" s="75">
        <v>6.0499999999999998E-2</v>
      </c>
      <c r="F21" s="74"/>
      <c r="G21" s="60">
        <v>-370.26254981622895</v>
      </c>
      <c r="H21" s="60">
        <v>0</v>
      </c>
      <c r="I21" s="67">
        <v>0</v>
      </c>
      <c r="J21" s="117">
        <f t="shared" si="0"/>
        <v>-370262.54981622897</v>
      </c>
      <c r="K21" s="117">
        <f t="shared" si="0"/>
        <v>0</v>
      </c>
      <c r="L21" s="118"/>
      <c r="M21" s="119"/>
    </row>
    <row r="22" spans="2:13" x14ac:dyDescent="0.35">
      <c r="B22" s="73">
        <v>24</v>
      </c>
      <c r="C22" s="74"/>
      <c r="D22" s="74" t="s">
        <v>99</v>
      </c>
      <c r="E22" s="75">
        <v>7.2300000000000003E-2</v>
      </c>
      <c r="F22" s="74"/>
      <c r="G22" s="60">
        <v>-492.97011433333296</v>
      </c>
      <c r="H22" s="60">
        <v>0</v>
      </c>
      <c r="I22" s="67">
        <v>0</v>
      </c>
      <c r="J22" s="117">
        <f t="shared" si="0"/>
        <v>-492970.11433333298</v>
      </c>
      <c r="K22" s="117">
        <f t="shared" si="0"/>
        <v>0</v>
      </c>
      <c r="L22" s="118"/>
      <c r="M22" s="119"/>
    </row>
    <row r="23" spans="2:13" x14ac:dyDescent="0.35">
      <c r="B23" s="73">
        <v>25</v>
      </c>
      <c r="C23" s="74"/>
      <c r="D23" s="74" t="s">
        <v>99</v>
      </c>
      <c r="E23" s="75">
        <v>6.1249999999999999E-2</v>
      </c>
      <c r="F23" s="74" t="s">
        <v>101</v>
      </c>
      <c r="G23" s="60">
        <v>-2586.35098055555</v>
      </c>
      <c r="H23" s="60">
        <v>-2061.8964761651191</v>
      </c>
      <c r="I23" s="76">
        <v>86.211699351851664</v>
      </c>
      <c r="J23" s="117">
        <f t="shared" si="0"/>
        <v>-2586350.9805555502</v>
      </c>
      <c r="K23" s="117">
        <f t="shared" si="0"/>
        <v>-2061896.4761651191</v>
      </c>
      <c r="L23" s="118">
        <f>M23/12</f>
        <v>7184.3082793209724</v>
      </c>
      <c r="M23" s="119">
        <f>I23*1000</f>
        <v>86211.699351851668</v>
      </c>
    </row>
    <row r="24" spans="2:13" x14ac:dyDescent="0.35">
      <c r="B24" s="73">
        <v>26</v>
      </c>
      <c r="C24" s="74"/>
      <c r="D24" s="74" t="s">
        <v>99</v>
      </c>
      <c r="E24" s="75">
        <v>0.06</v>
      </c>
      <c r="F24" s="74" t="s">
        <v>102</v>
      </c>
      <c r="G24" s="60">
        <v>-2886.8659722222401</v>
      </c>
      <c r="H24" s="60">
        <v>-2301.4737056327303</v>
      </c>
      <c r="I24" s="76">
        <v>96.228865740741327</v>
      </c>
      <c r="J24" s="117">
        <f t="shared" si="0"/>
        <v>-2886865.9722222402</v>
      </c>
      <c r="K24" s="117">
        <f t="shared" si="0"/>
        <v>-2301473.7056327304</v>
      </c>
      <c r="L24" s="118">
        <f>M24/12</f>
        <v>8019.0721450617775</v>
      </c>
      <c r="M24" s="119">
        <f>I24*1000</f>
        <v>96228.865740741327</v>
      </c>
    </row>
    <row r="25" spans="2:13" x14ac:dyDescent="0.35">
      <c r="B25" s="73">
        <v>27</v>
      </c>
      <c r="C25" s="74"/>
      <c r="D25" s="74" t="s">
        <v>99</v>
      </c>
      <c r="E25" s="75">
        <v>6.5000000000000002E-2</v>
      </c>
      <c r="F25" s="74" t="s">
        <v>103</v>
      </c>
      <c r="G25" s="60">
        <v>-2147.8025000000112</v>
      </c>
      <c r="H25" s="60">
        <v>-1503.4617500000077</v>
      </c>
      <c r="I25" s="67">
        <v>214.7802500000011</v>
      </c>
      <c r="J25" s="117">
        <f t="shared" si="0"/>
        <v>-2147802.5000000112</v>
      </c>
      <c r="K25" s="117">
        <f t="shared" si="0"/>
        <v>-1503461.7500000077</v>
      </c>
      <c r="L25" s="118">
        <f>M25/12</f>
        <v>17898.354166666759</v>
      </c>
      <c r="M25" s="119">
        <f>I25*1000</f>
        <v>214780.25000000111</v>
      </c>
    </row>
    <row r="26" spans="2:13" x14ac:dyDescent="0.35">
      <c r="B26" s="73">
        <v>28</v>
      </c>
      <c r="C26" s="74"/>
      <c r="D26" s="74" t="s">
        <v>99</v>
      </c>
      <c r="E26" s="75">
        <v>5.6250000000000001E-2</v>
      </c>
      <c r="F26" s="74" t="s">
        <v>104</v>
      </c>
      <c r="G26" s="77">
        <v>-12749.183344444489</v>
      </c>
      <c r="H26" s="77">
        <v>-12040.89538086424</v>
      </c>
      <c r="I26" s="78">
        <v>424.9727781481497</v>
      </c>
      <c r="J26" s="117">
        <f t="shared" si="0"/>
        <v>-12749183.344444489</v>
      </c>
      <c r="K26" s="117">
        <f t="shared" si="0"/>
        <v>-12040895.38086424</v>
      </c>
      <c r="L26" s="118">
        <f>M26/12</f>
        <v>35414.398179012474</v>
      </c>
      <c r="M26" s="119">
        <f>I26*1000</f>
        <v>424972.77814814972</v>
      </c>
    </row>
    <row r="27" spans="2:13" x14ac:dyDescent="0.35">
      <c r="B27" s="73"/>
      <c r="C27" s="68"/>
      <c r="D27" s="79"/>
      <c r="E27" s="80"/>
      <c r="F27" s="60"/>
      <c r="G27" s="60"/>
      <c r="H27" s="60"/>
      <c r="I27" s="67"/>
      <c r="J27" s="117"/>
      <c r="K27" s="117"/>
      <c r="M27" s="116"/>
    </row>
    <row r="28" spans="2:13" ht="15" thickBot="1" x14ac:dyDescent="0.4">
      <c r="B28" s="73">
        <v>29</v>
      </c>
      <c r="C28" s="68"/>
      <c r="D28" s="71" t="s">
        <v>105</v>
      </c>
      <c r="E28" s="68"/>
      <c r="F28" s="68"/>
      <c r="G28" s="81">
        <v>-37251.938461371858</v>
      </c>
      <c r="H28" s="81">
        <v>-18081.057704818959</v>
      </c>
      <c r="I28" s="81">
        <v>1027.6612402995672</v>
      </c>
      <c r="J28" s="120">
        <f>SUM(J9:J26)</f>
        <v>-37251938.461371846</v>
      </c>
      <c r="K28" s="120">
        <f t="shared" ref="K28:M28" si="1">SUM(K9:K26)</f>
        <v>-18081057.70481896</v>
      </c>
      <c r="L28" s="120">
        <f t="shared" si="1"/>
        <v>86340.887672022771</v>
      </c>
      <c r="M28" s="120">
        <f t="shared" si="1"/>
        <v>1036090.6520642733</v>
      </c>
    </row>
    <row r="29" spans="2:13" ht="15" thickTop="1" x14ac:dyDescent="0.35"/>
  </sheetData>
  <mergeCells count="1">
    <mergeCell ref="J5:M5"/>
  </mergeCells>
  <printOptions horizontalCentered="1"/>
  <pageMargins left="0.7" right="0.7" top="0.75" bottom="0.75" header="0.3" footer="0.3"/>
  <pageSetup scale="89" fitToHeight="0" orientation="portrait" r:id="rId1"/>
  <headerFooter>
    <oddHeader>&amp;RTO2021 Annual Update
Attachment 4
WP-Schedule 5 ROR-2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fd1d193f395a289090e9b6d2f105844e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0f87e50b2681ba90bd0a7d4a0d1fc6ba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BBB574-8FE8-4DF5-88BF-F59C4DCB86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186B0F-D764-45A6-91CA-3CD0F41CD1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8FC650-D0E7-4FD4-B32B-FD02954530F9}">
  <ds:schemaRefs>
    <ds:schemaRef ds:uri="http://purl.org/dc/terms/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21</vt:i4>
      </vt:variant>
    </vt:vector>
  </HeadingPairs>
  <TitlesOfParts>
    <vt:vector size="39" baseType="lpstr">
      <vt:lpstr>Note 1-4</vt:lpstr>
      <vt:lpstr>Note 5</vt:lpstr>
      <vt:lpstr>Note 7</vt:lpstr>
      <vt:lpstr>Note 8</vt:lpstr>
      <vt:lpstr>Note 9</vt:lpstr>
      <vt:lpstr>Net Gain(Loss)Dec 18</vt:lpstr>
      <vt:lpstr>Net Gain(Loss)Jan 19</vt:lpstr>
      <vt:lpstr>Net Gain(Loss)Feb 19</vt:lpstr>
      <vt:lpstr>Net Gain(Loss)Mar 19</vt:lpstr>
      <vt:lpstr>Net Gain(Loss)April 19</vt:lpstr>
      <vt:lpstr>Net Gain(Loss)May 19</vt:lpstr>
      <vt:lpstr>Net Gain(Loss)Jun 19</vt:lpstr>
      <vt:lpstr>Net Gain(Loss)Jul 19</vt:lpstr>
      <vt:lpstr>Net Gain(Loss)Aug 19</vt:lpstr>
      <vt:lpstr>Net Gain(Loss)Sep 19</vt:lpstr>
      <vt:lpstr>Net Gain(Loss)Oct 19</vt:lpstr>
      <vt:lpstr>Net Gain(Loss)Nov 19</vt:lpstr>
      <vt:lpstr>Net Gain(Loss)Dec 19</vt:lpstr>
      <vt:lpstr>'Net Gain(Loss)April 19'!Print_Area</vt:lpstr>
      <vt:lpstr>'Net Gain(Loss)Aug 19'!Print_Area</vt:lpstr>
      <vt:lpstr>'Net Gain(Loss)Dec 18'!Print_Area</vt:lpstr>
      <vt:lpstr>'Net Gain(Loss)Dec 19'!Print_Area</vt:lpstr>
      <vt:lpstr>'Net Gain(Loss)Feb 19'!Print_Area</vt:lpstr>
      <vt:lpstr>'Net Gain(Loss)Jan 19'!Print_Area</vt:lpstr>
      <vt:lpstr>'Net Gain(Loss)Jul 19'!Print_Area</vt:lpstr>
      <vt:lpstr>'Net Gain(Loss)Jun 19'!Print_Area</vt:lpstr>
      <vt:lpstr>'Net Gain(Loss)Mar 19'!Print_Area</vt:lpstr>
      <vt:lpstr>'Net Gain(Loss)May 19'!Print_Area</vt:lpstr>
      <vt:lpstr>'Net Gain(Loss)Nov 19'!Print_Area</vt:lpstr>
      <vt:lpstr>'Net Gain(Loss)Oct 19'!Print_Area</vt:lpstr>
      <vt:lpstr>'Net Gain(Loss)Sep 19'!Print_Area</vt:lpstr>
      <vt:lpstr>'Note 1-4'!Print_Area</vt:lpstr>
      <vt:lpstr>'Note 7'!Print_Area</vt:lpstr>
      <vt:lpstr>'Note 8'!Print_Area</vt:lpstr>
      <vt:lpstr>'Note 9'!Print_Area</vt:lpstr>
      <vt:lpstr>'Note 1-4'!Print_Titles</vt:lpstr>
      <vt:lpstr>'Note 7'!Print_Titles</vt:lpstr>
      <vt:lpstr>'Note 8'!Print_Titles</vt:lpstr>
      <vt:lpstr>'Note 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Cameron</dc:creator>
  <cp:lastModifiedBy>Jee Kim</cp:lastModifiedBy>
  <cp:lastPrinted>2020-11-05T16:18:37Z</cp:lastPrinted>
  <dcterms:created xsi:type="dcterms:W3CDTF">2020-06-01T21:43:13Z</dcterms:created>
  <dcterms:modified xsi:type="dcterms:W3CDTF">2020-11-05T16:18:51Z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