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8_{09B46D8E-C8F7-41E7-8ACB-FD12E18EED38}" xr6:coauthVersionLast="45" xr6:coauthVersionMax="45" xr10:uidLastSave="{00000000-0000-0000-0000-000000000000}"/>
  <bookViews>
    <workbookView xWindow="-28920" yWindow="15" windowWidth="29040" windowHeight="15840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1" l="1"/>
  <c r="D11" i="1" l="1"/>
  <c r="F5" i="1"/>
  <c r="F6" i="1"/>
  <c r="F7" i="1"/>
  <c r="F4" i="1"/>
  <c r="D8" i="1"/>
  <c r="F8" i="1" s="1"/>
  <c r="D7" i="1"/>
  <c r="B16" i="1" l="1"/>
  <c r="D13" i="1"/>
  <c r="D16" i="1" l="1"/>
  <c r="D18" i="1" l="1"/>
  <c r="D20" i="1" s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<sst xmlns="http://schemas.openxmlformats.org/spreadsheetml/2006/main" count="26" uniqueCount="26">
  <si>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</si>
  <si>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</si>
  <si>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</si>
  <si>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</si>
  <si>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</si>
  <si>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</si>
  <si>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</si>
  <si>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</si>
  <si>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</si>
  <si>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</si>
  <si>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</si>
  <si>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</si>
  <si>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</si>
  <si>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</si>
  <si>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</si>
  <si>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</si>
  <si>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</si>
  <si>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</si>
  <si>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</si>
  <si>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</si>
  <si>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</si>
  <si>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</si>
  <si>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</si>
  <si>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</si>
  <si>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</si>
  <si>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(Intput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</si>
</sst>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6" fontId="3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view="pageLayout" zoomScaleNormal="100" workbookViewId="0">
      <selection activeCell="G4" sqref="G4"/>
    </sheetView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2" spans="1:6" x14ac:dyDescent="0.35">
      <c r="A2" s="1">
        <v>1</v>
      </c>
      <c r="B2" s="2" t="s">
        <v>0</v>
      </c>
      <c r="C2" s="1"/>
    </row>
    <row r="3" spans="1:6" x14ac:dyDescent="0.35">
      <c r="A3" s="1"/>
      <c r="D3" s="3" t="s">
        <v>1</v>
      </c>
      <c r="E3" s="3" t="s">
        <v>2</v>
      </c>
      <c r="F3" s="3" t="s">
        <v>3</v>
      </c>
    </row>
    <row r="4" spans="1:6" x14ac:dyDescent="0.35">
      <c r="A4" s="1"/>
      <c r="B4" t="s">
        <v>4</v>
      </c>
      <c r="D4" s="4">
        <v>7500</v>
      </c>
      <c r="E4" s="4"/>
      <c r="F4" s="5">
        <f>SUM(D4:E4)</f>
        <v>7500</v>
      </c>
    </row>
    <row r="5" spans="1:6" x14ac:dyDescent="0.35">
      <c r="A5" s="1"/>
      <c r="B5" t="s">
        <v>5</v>
      </c>
      <c r="D5" s="4">
        <v>1385</v>
      </c>
      <c r="E5" s="4"/>
      <c r="F5" s="5">
        <f t="shared" ref="F5:F8" si="0">SUM(D5:E5)</f>
        <v>1385</v>
      </c>
    </row>
    <row r="6" spans="1:6" x14ac:dyDescent="0.35">
      <c r="A6" s="1"/>
      <c r="B6" t="s">
        <v>24</v>
      </c>
      <c r="D6" s="4">
        <v>10000</v>
      </c>
      <c r="E6" s="4"/>
      <c r="F6" s="5">
        <f t="shared" si="0"/>
        <v>10000</v>
      </c>
    </row>
    <row r="7" spans="1:6" x14ac:dyDescent="0.35">
      <c r="A7" s="1"/>
      <c r="B7" t="s">
        <v>6</v>
      </c>
      <c r="D7" s="4">
        <f>38200-1146</f>
        <v>37054</v>
      </c>
      <c r="E7" s="4"/>
      <c r="F7" s="5">
        <f t="shared" si="0"/>
        <v>37054</v>
      </c>
    </row>
    <row r="8" spans="1:6" x14ac:dyDescent="0.35">
      <c r="A8" s="1"/>
      <c r="B8" t="s">
        <v>25</v>
      </c>
      <c r="D8" s="5">
        <f>SUM(D4:D7)</f>
        <v>55939</v>
      </c>
      <c r="E8" s="5"/>
      <c r="F8" s="5">
        <f t="shared" si="0"/>
        <v>55939</v>
      </c>
    </row>
    <row r="9" spans="1:6" x14ac:dyDescent="0.35">
      <c r="A9" s="1"/>
    </row>
    <row r="10" spans="1:6" x14ac:dyDescent="0.35">
      <c r="A10" s="1">
        <v>2</v>
      </c>
      <c r="B10" s="2" t="s">
        <v>7</v>
      </c>
      <c r="C10" s="1"/>
    </row>
    <row r="11" spans="1:6" x14ac:dyDescent="0.35">
      <c r="A11" s="1"/>
      <c r="B11" t="s">
        <v>8</v>
      </c>
      <c r="C11" s="3" t="s">
        <v>9</v>
      </c>
      <c r="D11" s="6">
        <f>D4+E4</f>
        <v>7500</v>
      </c>
    </row>
    <row r="12" spans="1:6" x14ac:dyDescent="0.35">
      <c r="A12" s="1"/>
      <c r="B12" t="s">
        <v>10</v>
      </c>
      <c r="C12" s="3" t="s">
        <v>11</v>
      </c>
      <c r="D12" s="7">
        <v>0.37705899970050916</v>
      </c>
    </row>
    <row r="13" spans="1:6" x14ac:dyDescent="0.35">
      <c r="A13" s="1"/>
      <c r="B13" t="s">
        <v>12</v>
      </c>
      <c r="C13" s="3" t="s">
        <v>13</v>
      </c>
      <c r="D13" s="6">
        <f>D11*D12</f>
        <v>2827.9424977538188</v>
      </c>
    </row>
    <row r="14" spans="1:6" x14ac:dyDescent="0.35">
      <c r="A14" s="1"/>
    </row>
    <row r="15" spans="1:6" x14ac:dyDescent="0.35">
      <c r="A15" s="1">
        <v>3</v>
      </c>
      <c r="B15" s="2" t="s">
        <v>14</v>
      </c>
      <c r="C15" s="1"/>
    </row>
    <row r="16" spans="1:6" x14ac:dyDescent="0.35">
      <c r="B16" t="str">
        <f>B11</f>
        <v>Total EPRI &amp; EEI in FERC Account 560</v>
      </c>
      <c r="C16" s="3" t="s">
        <v>15</v>
      </c>
      <c r="D16" s="6">
        <f>D11</f>
        <v>7500</v>
      </c>
    </row>
    <row r="17" spans="1:4" x14ac:dyDescent="0.35">
      <c r="B17" t="s">
        <v>16</v>
      </c>
      <c r="C17" s="3" t="s">
        <v>17</v>
      </c>
      <c r="D17" s="11">
        <v>6.5680595610890333E-2</v>
      </c>
    </row>
    <row r="18" spans="1:4" ht="29" x14ac:dyDescent="0.35">
      <c r="B18" s="8" t="s">
        <v>18</v>
      </c>
      <c r="C18" s="9" t="s">
        <v>19</v>
      </c>
      <c r="D18" s="10">
        <f>D16*D17</f>
        <v>492.60446708167751</v>
      </c>
    </row>
    <row r="19" spans="1:4" x14ac:dyDescent="0.35">
      <c r="D19" s="6"/>
    </row>
    <row r="20" spans="1:4" x14ac:dyDescent="0.35">
      <c r="B20" s="8" t="s">
        <v>20</v>
      </c>
      <c r="C20" s="9" t="s">
        <v>21</v>
      </c>
      <c r="D20" s="6">
        <f>D13-D18</f>
        <v>2335.338030672141</v>
      </c>
    </row>
    <row r="22" spans="1:4" x14ac:dyDescent="0.35">
      <c r="B22" s="8" t="s">
        <v>22</v>
      </c>
      <c r="C22" s="9" t="s">
        <v>23</v>
      </c>
      <c r="D22" s="6">
        <f>D20+D18</f>
        <v>2827.9424977538183</v>
      </c>
    </row>
    <row r="24" spans="1:4" x14ac:dyDescent="0.35">
      <c r="A24" s="1"/>
      <c r="B24" s="2"/>
      <c r="C24" s="1"/>
    </row>
    <row r="25" spans="1:4" x14ac:dyDescent="0.35">
      <c r="A25" s="1"/>
      <c r="D25" s="6"/>
    </row>
    <row r="26" spans="1:4" x14ac:dyDescent="0.35">
      <c r="A26" s="1"/>
      <c r="D26" s="7"/>
    </row>
    <row r="27" spans="1:4" x14ac:dyDescent="0.35">
      <c r="A27" s="1"/>
      <c r="D27" s="6"/>
    </row>
  </sheetData>
  <phoneticPr fontId="4" type="noConversion"/>
  <pageMargins left="0.7" right="0.7" top="1.1977777777777778" bottom="0.75" header="0.3" footer="0.3"/>
  <pageSetup scale="98" orientation="landscape" r:id="rId1"/>
  <headerFooter>
    <oddHeader>&amp;RTO2021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Robert G Mindess</cp:lastModifiedBy>
  <cp:lastPrinted>2020-06-08T15:09:56Z</cp:lastPrinted>
  <dcterms:created xsi:type="dcterms:W3CDTF">2019-06-03T15:41:20Z</dcterms:created>
  <dcterms:modified xsi:type="dcterms:W3CDTF">2020-10-23T20:17:20Z</dcterms:modified>
</cp:coreProperties>
</file>