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8" documentId="13_ncr:1_{67A56244-37BD-4AFC-9435-645673893518}" xr6:coauthVersionLast="47" xr6:coauthVersionMax="47" xr10:uidLastSave="{3A2008CB-896E-43C2-AEC5-8E2F74E098C2}"/>
  <bookViews>
    <workbookView xWindow="28680" yWindow="-120" windowWidth="29040" windowHeight="18240" xr2:uid="{653BB200-78D0-4B13-840B-673521C7FC8F}"/>
  </bookViews>
  <sheets>
    <sheet name="Incentive Plant-Reserve" sheetId="1" r:id="rId1"/>
  </sheets>
  <externalReferences>
    <externalReference r:id="rId2"/>
    <externalReference r:id="rId3"/>
  </externalReferences>
  <definedNames>
    <definedName name="_AMO_UniqueIdentifier" hidden="1">"'8e9ad982-0bee-4418-bfe5-0328f7cf8cf3'"</definedName>
    <definedName name="_Fill" hidden="1">#REF!</definedName>
    <definedName name="_Key2" hidden="1">[1]ACCT_106!#REF!</definedName>
    <definedName name="_Order1" hidden="1">255</definedName>
    <definedName name="_Order2" hidden="1">255</definedName>
    <definedName name="Acct_Year">'[2]|| Inputs ||'!$C$6</definedName>
    <definedName name="Reference_2" hidden="1">{#N/A,#N/A,FALSE,"AD PG 1 OF 2";#N/A,#N/A,FALSE,"AD PG 2 OF 2"}</definedName>
    <definedName name="Test" hidden="1">{#N/A,#N/A,FALSE,"AD PG 1 OF 2";#N/A,#N/A,FALSE,"AD PG 2 OF 2"}</definedName>
    <definedName name="wrn.Statement._.AD." hidden="1">{#N/A,#N/A,FALSE,"AD PG 1 OF 2";#N/A,#N/A,FALSE,"AD PG 2 OF 2"}</definedName>
    <definedName name="wrn.statement._.AD.old" hidden="1">{#N/A,#N/A,FALSE,"AD PG 1 OF 2";#N/A,#N/A,FALSE,"AD PG 2 OF 2"}</definedName>
    <definedName name="wrn.Statement._.AD2." hidden="1">{#N/A,#N/A,FALSE,"AD PG 1 OF 2";#N/A,#N/A,FALSE,"AD PG 2 OF 2"}</definedName>
    <definedName name="wrn.statement._.AD3." hidden="1">{#N/A,#N/A,FALSE,"AD PG 1 OF 2";#N/A,#N/A,FALSE,"AD PG 2 OF 2"}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D21" i="1" s="1"/>
  <c r="E21" i="1" s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K258" i="1"/>
  <c r="C36" i="1" l="1"/>
  <c r="G258" i="1"/>
  <c r="C243" i="1"/>
  <c r="C258" i="1"/>
  <c r="L123" i="1"/>
  <c r="C63" i="1"/>
  <c r="I108" i="1"/>
  <c r="C333" i="1"/>
  <c r="K108" i="1"/>
  <c r="D63" i="1"/>
  <c r="O423" i="1"/>
  <c r="O425" i="1" s="1"/>
  <c r="O213" i="1"/>
  <c r="L108" i="1"/>
  <c r="G243" i="1"/>
  <c r="I213" i="1"/>
  <c r="N213" i="1"/>
  <c r="I258" i="1"/>
  <c r="C198" i="1"/>
  <c r="K243" i="1"/>
  <c r="N408" i="1"/>
  <c r="M108" i="1"/>
  <c r="C93" i="1"/>
  <c r="N108" i="1"/>
  <c r="N198" i="1"/>
  <c r="O183" i="1"/>
  <c r="D93" i="1"/>
  <c r="K48" i="1"/>
  <c r="O48" i="1"/>
  <c r="D48" i="1"/>
  <c r="D393" i="1"/>
  <c r="C408" i="1"/>
  <c r="F18" i="1"/>
  <c r="G18" i="1"/>
  <c r="O18" i="1"/>
  <c r="D153" i="1"/>
  <c r="L153" i="1"/>
  <c r="H363" i="1"/>
  <c r="G378" i="1"/>
  <c r="F393" i="1"/>
  <c r="J348" i="1"/>
  <c r="M183" i="1"/>
  <c r="M333" i="1"/>
  <c r="K363" i="1"/>
  <c r="J33" i="1"/>
  <c r="F123" i="1"/>
  <c r="E138" i="1"/>
  <c r="H303" i="1"/>
  <c r="G318" i="1"/>
  <c r="I303" i="1"/>
  <c r="H318" i="1"/>
  <c r="O333" i="1"/>
  <c r="N348" i="1"/>
  <c r="H93" i="1"/>
  <c r="I93" i="1"/>
  <c r="H123" i="1"/>
  <c r="E93" i="1"/>
  <c r="C273" i="1"/>
  <c r="M393" i="1"/>
  <c r="K138" i="1"/>
  <c r="M33" i="1"/>
  <c r="F108" i="1"/>
  <c r="L303" i="1"/>
  <c r="I123" i="1"/>
  <c r="L138" i="1"/>
  <c r="F153" i="1"/>
  <c r="M318" i="1"/>
  <c r="F378" i="1"/>
  <c r="J378" i="1"/>
  <c r="D408" i="1"/>
  <c r="F228" i="1"/>
  <c r="E243" i="1"/>
  <c r="K273" i="1"/>
  <c r="E123" i="1"/>
  <c r="L363" i="1"/>
  <c r="F408" i="1"/>
  <c r="D198" i="1"/>
  <c r="J243" i="1"/>
  <c r="L18" i="1"/>
  <c r="M198" i="1"/>
  <c r="J393" i="1"/>
  <c r="F423" i="1"/>
  <c r="F425" i="1" s="1"/>
  <c r="O33" i="1"/>
  <c r="J258" i="1"/>
  <c r="G273" i="1"/>
  <c r="I378" i="1"/>
  <c r="J408" i="1"/>
  <c r="H423" i="1"/>
  <c r="H425" i="1" s="1"/>
  <c r="M78" i="1"/>
  <c r="D183" i="1"/>
  <c r="O258" i="1"/>
  <c r="E333" i="1"/>
  <c r="I423" i="1"/>
  <c r="I425" i="1" s="1"/>
  <c r="L33" i="1"/>
  <c r="H18" i="1"/>
  <c r="L48" i="1"/>
  <c r="E183" i="1"/>
  <c r="F303" i="1"/>
  <c r="F363" i="1"/>
  <c r="J423" i="1"/>
  <c r="J425" i="1" s="1"/>
  <c r="M63" i="1"/>
  <c r="F93" i="1"/>
  <c r="E108" i="1"/>
  <c r="M138" i="1"/>
  <c r="K153" i="1"/>
  <c r="K168" i="1"/>
  <c r="H288" i="1"/>
  <c r="G303" i="1"/>
  <c r="G333" i="1"/>
  <c r="H378" i="1"/>
  <c r="O363" i="1"/>
  <c r="G363" i="1"/>
  <c r="L378" i="1"/>
  <c r="H168" i="1"/>
  <c r="N33" i="1"/>
  <c r="J153" i="1"/>
  <c r="N48" i="1"/>
  <c r="J63" i="1"/>
  <c r="H78" i="1"/>
  <c r="L168" i="1"/>
  <c r="O198" i="1"/>
  <c r="D333" i="1"/>
  <c r="H333" i="1"/>
  <c r="L423" i="1"/>
  <c r="L425" i="1" s="1"/>
  <c r="D423" i="1"/>
  <c r="D425" i="1" s="1"/>
  <c r="M363" i="1"/>
  <c r="K33" i="1"/>
  <c r="I48" i="1"/>
  <c r="I78" i="1"/>
  <c r="M423" i="1"/>
  <c r="M425" i="1" s="1"/>
  <c r="L63" i="1"/>
  <c r="J78" i="1"/>
  <c r="E198" i="1"/>
  <c r="C213" i="1"/>
  <c r="M273" i="1"/>
  <c r="N423" i="1"/>
  <c r="N425" i="1" s="1"/>
  <c r="F138" i="1"/>
  <c r="G48" i="1"/>
  <c r="L213" i="1"/>
  <c r="C18" i="1"/>
  <c r="K78" i="1"/>
  <c r="F198" i="1"/>
  <c r="D213" i="1"/>
  <c r="K228" i="1"/>
  <c r="N273" i="1"/>
  <c r="C363" i="1"/>
  <c r="D78" i="1"/>
  <c r="I33" i="1"/>
  <c r="E423" i="1"/>
  <c r="E425" i="1" s="1"/>
  <c r="I228" i="1"/>
  <c r="O348" i="1"/>
  <c r="E363" i="1"/>
  <c r="F63" i="1"/>
  <c r="G93" i="1"/>
  <c r="J108" i="1"/>
  <c r="G198" i="1"/>
  <c r="D228" i="1"/>
  <c r="O273" i="1"/>
  <c r="M288" i="1"/>
  <c r="H243" i="1"/>
  <c r="D348" i="1"/>
  <c r="N123" i="1"/>
  <c r="K18" i="1"/>
  <c r="E78" i="1"/>
  <c r="O108" i="1"/>
  <c r="O138" i="1"/>
  <c r="E153" i="1"/>
  <c r="H198" i="1"/>
  <c r="E228" i="1"/>
  <c r="M303" i="1"/>
  <c r="J318" i="1"/>
  <c r="G108" i="1"/>
  <c r="G138" i="1"/>
  <c r="H138" i="1"/>
  <c r="O228" i="1"/>
  <c r="L183" i="1"/>
  <c r="N168" i="1"/>
  <c r="G213" i="1"/>
  <c r="O288" i="1"/>
  <c r="K318" i="1"/>
  <c r="J333" i="1"/>
  <c r="L348" i="1"/>
  <c r="F48" i="1"/>
  <c r="E288" i="1"/>
  <c r="H48" i="1"/>
  <c r="K123" i="1"/>
  <c r="H258" i="1"/>
  <c r="G288" i="1"/>
  <c r="E48" i="1"/>
  <c r="N18" i="1"/>
  <c r="F78" i="1"/>
  <c r="M93" i="1"/>
  <c r="H108" i="1"/>
  <c r="C33" i="1"/>
  <c r="E63" i="1"/>
  <c r="D123" i="1"/>
  <c r="C168" i="1"/>
  <c r="N183" i="1"/>
  <c r="G228" i="1"/>
  <c r="J273" i="1"/>
  <c r="O303" i="1"/>
  <c r="L318" i="1"/>
  <c r="K333" i="1"/>
  <c r="D378" i="1"/>
  <c r="C393" i="1"/>
  <c r="E18" i="1"/>
  <c r="E33" i="1"/>
  <c r="M18" i="1"/>
  <c r="G63" i="1"/>
  <c r="L78" i="1"/>
  <c r="N78" i="1"/>
  <c r="K63" i="1"/>
  <c r="M123" i="1"/>
  <c r="G33" i="1"/>
  <c r="J48" i="1"/>
  <c r="D18" i="1"/>
  <c r="D33" i="1"/>
  <c r="I18" i="1"/>
  <c r="H33" i="1"/>
  <c r="O93" i="1"/>
  <c r="J18" i="1"/>
  <c r="I63" i="1"/>
  <c r="F33" i="1"/>
  <c r="C78" i="1"/>
  <c r="J93" i="1"/>
  <c r="O63" i="1"/>
  <c r="K93" i="1"/>
  <c r="I138" i="1"/>
  <c r="C48" i="1"/>
  <c r="H63" i="1"/>
  <c r="L93" i="1"/>
  <c r="J138" i="1"/>
  <c r="N138" i="1"/>
  <c r="G78" i="1"/>
  <c r="O168" i="1"/>
  <c r="G168" i="1"/>
  <c r="J123" i="1"/>
  <c r="M48" i="1"/>
  <c r="N93" i="1"/>
  <c r="O123" i="1"/>
  <c r="G123" i="1"/>
  <c r="D168" i="1"/>
  <c r="F183" i="1"/>
  <c r="E168" i="1"/>
  <c r="L258" i="1"/>
  <c r="D258" i="1"/>
  <c r="C108" i="1"/>
  <c r="D108" i="1"/>
  <c r="J183" i="1"/>
  <c r="C138" i="1"/>
  <c r="K183" i="1"/>
  <c r="D138" i="1"/>
  <c r="H153" i="1"/>
  <c r="J168" i="1"/>
  <c r="K198" i="1"/>
  <c r="H213" i="1"/>
  <c r="I153" i="1"/>
  <c r="M213" i="1"/>
  <c r="O153" i="1"/>
  <c r="I243" i="1"/>
  <c r="O78" i="1"/>
  <c r="G153" i="1"/>
  <c r="F168" i="1"/>
  <c r="E213" i="1"/>
  <c r="F243" i="1"/>
  <c r="C123" i="1"/>
  <c r="M153" i="1"/>
  <c r="C228" i="1"/>
  <c r="N63" i="1"/>
  <c r="N153" i="1"/>
  <c r="M168" i="1"/>
  <c r="I273" i="1"/>
  <c r="J228" i="1"/>
  <c r="C153" i="1"/>
  <c r="L198" i="1"/>
  <c r="N228" i="1"/>
  <c r="L228" i="1"/>
  <c r="E273" i="1"/>
  <c r="C183" i="1"/>
  <c r="M228" i="1"/>
  <c r="L243" i="1"/>
  <c r="D243" i="1"/>
  <c r="G183" i="1"/>
  <c r="K213" i="1"/>
  <c r="F258" i="1"/>
  <c r="H183" i="1"/>
  <c r="I183" i="1"/>
  <c r="L273" i="1"/>
  <c r="D273" i="1"/>
  <c r="F213" i="1"/>
  <c r="J213" i="1"/>
  <c r="H228" i="1"/>
  <c r="N288" i="1"/>
  <c r="F288" i="1"/>
  <c r="I198" i="1"/>
  <c r="J198" i="1"/>
  <c r="M258" i="1"/>
  <c r="E258" i="1"/>
  <c r="I288" i="1"/>
  <c r="J288" i="1"/>
  <c r="I168" i="1"/>
  <c r="K288" i="1"/>
  <c r="F273" i="1"/>
  <c r="N318" i="1"/>
  <c r="C303" i="1"/>
  <c r="E303" i="1"/>
  <c r="G348" i="1"/>
  <c r="L288" i="1"/>
  <c r="D318" i="1"/>
  <c r="M243" i="1"/>
  <c r="H273" i="1"/>
  <c r="N303" i="1"/>
  <c r="F333" i="1"/>
  <c r="D303" i="1"/>
  <c r="L333" i="1"/>
  <c r="J303" i="1"/>
  <c r="N243" i="1"/>
  <c r="K303" i="1"/>
  <c r="N333" i="1"/>
  <c r="O243" i="1"/>
  <c r="C318" i="1"/>
  <c r="E318" i="1"/>
  <c r="I348" i="1"/>
  <c r="N258" i="1"/>
  <c r="C288" i="1"/>
  <c r="F318" i="1"/>
  <c r="D288" i="1"/>
  <c r="I318" i="1"/>
  <c r="M348" i="1"/>
  <c r="E408" i="1"/>
  <c r="O318" i="1"/>
  <c r="I333" i="1"/>
  <c r="C348" i="1"/>
  <c r="I363" i="1"/>
  <c r="E348" i="1"/>
  <c r="J363" i="1"/>
  <c r="F348" i="1"/>
  <c r="H348" i="1"/>
  <c r="C378" i="1"/>
  <c r="G408" i="1"/>
  <c r="H408" i="1"/>
  <c r="I408" i="1"/>
  <c r="M378" i="1"/>
  <c r="N378" i="1"/>
  <c r="K408" i="1"/>
  <c r="O378" i="1"/>
  <c r="L408" i="1"/>
  <c r="N363" i="1"/>
  <c r="E393" i="1"/>
  <c r="O408" i="1"/>
  <c r="G423" i="1"/>
  <c r="G425" i="1" s="1"/>
  <c r="G393" i="1"/>
  <c r="H393" i="1"/>
  <c r="I393" i="1"/>
  <c r="K423" i="1"/>
  <c r="K425" i="1" s="1"/>
  <c r="K393" i="1"/>
  <c r="M408" i="1"/>
  <c r="E378" i="1"/>
  <c r="L393" i="1"/>
  <c r="N393" i="1"/>
  <c r="K348" i="1"/>
  <c r="D363" i="1"/>
  <c r="O393" i="1"/>
  <c r="C423" i="1"/>
  <c r="C425" i="1" s="1"/>
  <c r="K378" i="1"/>
  <c r="D36" i="1" l="1"/>
  <c r="E36" i="1" s="1"/>
  <c r="F36" i="1" s="1"/>
  <c r="G36" i="1" s="1"/>
  <c r="H36" i="1" s="1"/>
  <c r="I36" i="1" s="1"/>
  <c r="J36" i="1" s="1"/>
  <c r="K36" i="1" s="1"/>
  <c r="L36" i="1" s="1"/>
  <c r="M36" i="1" s="1"/>
  <c r="N36" i="1" s="1"/>
  <c r="O36" i="1" s="1"/>
  <c r="C51" i="1"/>
  <c r="D51" i="1" l="1"/>
  <c r="E51" i="1" s="1"/>
  <c r="F51" i="1" s="1"/>
  <c r="G51" i="1" s="1"/>
  <c r="H51" i="1" s="1"/>
  <c r="I51" i="1" s="1"/>
  <c r="J51" i="1" s="1"/>
  <c r="K51" i="1" s="1"/>
  <c r="L51" i="1" s="1"/>
  <c r="M51" i="1" s="1"/>
  <c r="N51" i="1" s="1"/>
  <c r="O51" i="1" s="1"/>
  <c r="C66" i="1"/>
  <c r="C81" i="1" l="1"/>
  <c r="D66" i="1"/>
  <c r="E66" i="1" s="1"/>
  <c r="F66" i="1" s="1"/>
  <c r="G66" i="1" s="1"/>
  <c r="H66" i="1" s="1"/>
  <c r="I66" i="1" s="1"/>
  <c r="J66" i="1" s="1"/>
  <c r="K66" i="1" s="1"/>
  <c r="L66" i="1" s="1"/>
  <c r="M66" i="1" s="1"/>
  <c r="N66" i="1" s="1"/>
  <c r="O66" i="1" s="1"/>
  <c r="D81" i="1" l="1"/>
  <c r="E81" i="1" s="1"/>
  <c r="F81" i="1" s="1"/>
  <c r="G81" i="1" s="1"/>
  <c r="H81" i="1" s="1"/>
  <c r="I81" i="1" s="1"/>
  <c r="J81" i="1" s="1"/>
  <c r="K81" i="1" s="1"/>
  <c r="L81" i="1" s="1"/>
  <c r="M81" i="1" s="1"/>
  <c r="N81" i="1" s="1"/>
  <c r="O81" i="1" s="1"/>
  <c r="C96" i="1"/>
  <c r="C111" i="1" l="1"/>
  <c r="D96" i="1"/>
  <c r="E96" i="1" s="1"/>
  <c r="F96" i="1" s="1"/>
  <c r="G96" i="1" s="1"/>
  <c r="H96" i="1" s="1"/>
  <c r="I96" i="1" s="1"/>
  <c r="J96" i="1" s="1"/>
  <c r="K96" i="1" s="1"/>
  <c r="L96" i="1" s="1"/>
  <c r="M96" i="1" s="1"/>
  <c r="N96" i="1" s="1"/>
  <c r="O96" i="1" s="1"/>
  <c r="C126" i="1" l="1"/>
  <c r="D111" i="1"/>
  <c r="E111" i="1" s="1"/>
  <c r="F111" i="1" s="1"/>
  <c r="G111" i="1" s="1"/>
  <c r="H111" i="1" s="1"/>
  <c r="I111" i="1" s="1"/>
  <c r="J111" i="1" s="1"/>
  <c r="K111" i="1" s="1"/>
  <c r="L111" i="1" s="1"/>
  <c r="M111" i="1" s="1"/>
  <c r="N111" i="1" s="1"/>
  <c r="O111" i="1" s="1"/>
  <c r="C141" i="1" l="1"/>
  <c r="D126" i="1"/>
  <c r="E126" i="1" s="1"/>
  <c r="F126" i="1" s="1"/>
  <c r="G126" i="1" s="1"/>
  <c r="H126" i="1" s="1"/>
  <c r="I126" i="1" s="1"/>
  <c r="J126" i="1" s="1"/>
  <c r="K126" i="1" s="1"/>
  <c r="L126" i="1" s="1"/>
  <c r="M126" i="1" s="1"/>
  <c r="N126" i="1" s="1"/>
  <c r="O126" i="1" s="1"/>
  <c r="D141" i="1" l="1"/>
  <c r="E141" i="1" s="1"/>
  <c r="F141" i="1" s="1"/>
  <c r="G141" i="1" s="1"/>
  <c r="H141" i="1" s="1"/>
  <c r="I141" i="1" s="1"/>
  <c r="J141" i="1" s="1"/>
  <c r="K141" i="1" s="1"/>
  <c r="L141" i="1" s="1"/>
  <c r="M141" i="1" s="1"/>
  <c r="N141" i="1" s="1"/>
  <c r="O141" i="1" s="1"/>
  <c r="C156" i="1"/>
  <c r="D156" i="1" l="1"/>
  <c r="E156" i="1" s="1"/>
  <c r="F156" i="1" s="1"/>
  <c r="G156" i="1" s="1"/>
  <c r="H156" i="1" s="1"/>
  <c r="I156" i="1" s="1"/>
  <c r="J156" i="1" s="1"/>
  <c r="K156" i="1" s="1"/>
  <c r="L156" i="1" s="1"/>
  <c r="M156" i="1" s="1"/>
  <c r="N156" i="1" s="1"/>
  <c r="O156" i="1" s="1"/>
  <c r="C171" i="1"/>
  <c r="D171" i="1" l="1"/>
  <c r="E171" i="1" s="1"/>
  <c r="F171" i="1" s="1"/>
  <c r="G171" i="1" s="1"/>
  <c r="H171" i="1" s="1"/>
  <c r="I171" i="1" s="1"/>
  <c r="J171" i="1" s="1"/>
  <c r="K171" i="1" s="1"/>
  <c r="L171" i="1" s="1"/>
  <c r="M171" i="1" s="1"/>
  <c r="N171" i="1" s="1"/>
  <c r="O171" i="1" s="1"/>
  <c r="C186" i="1"/>
  <c r="C201" i="1" l="1"/>
  <c r="D186" i="1"/>
  <c r="E186" i="1" s="1"/>
  <c r="F186" i="1" s="1"/>
  <c r="G186" i="1" s="1"/>
  <c r="H186" i="1" s="1"/>
  <c r="I186" i="1" s="1"/>
  <c r="J186" i="1" s="1"/>
  <c r="K186" i="1" s="1"/>
  <c r="L186" i="1" s="1"/>
  <c r="M186" i="1" s="1"/>
  <c r="N186" i="1" s="1"/>
  <c r="O186" i="1" s="1"/>
  <c r="D201" i="1" l="1"/>
  <c r="E201" i="1" s="1"/>
  <c r="F201" i="1" s="1"/>
  <c r="G201" i="1" s="1"/>
  <c r="H201" i="1" s="1"/>
  <c r="I201" i="1" s="1"/>
  <c r="J201" i="1" s="1"/>
  <c r="K201" i="1" s="1"/>
  <c r="L201" i="1" s="1"/>
  <c r="M201" i="1" s="1"/>
  <c r="N201" i="1" s="1"/>
  <c r="O201" i="1" s="1"/>
  <c r="C216" i="1"/>
  <c r="C231" i="1" l="1"/>
  <c r="D216" i="1"/>
  <c r="E216" i="1" s="1"/>
  <c r="F216" i="1" s="1"/>
  <c r="G216" i="1" s="1"/>
  <c r="H216" i="1" s="1"/>
  <c r="I216" i="1" s="1"/>
  <c r="J216" i="1" s="1"/>
  <c r="K216" i="1" s="1"/>
  <c r="L216" i="1" s="1"/>
  <c r="M216" i="1" s="1"/>
  <c r="N216" i="1" s="1"/>
  <c r="O216" i="1" s="1"/>
  <c r="D231" i="1" l="1"/>
  <c r="E231" i="1" s="1"/>
  <c r="F231" i="1" s="1"/>
  <c r="G231" i="1" s="1"/>
  <c r="H231" i="1" s="1"/>
  <c r="I231" i="1" s="1"/>
  <c r="J231" i="1" s="1"/>
  <c r="K231" i="1" s="1"/>
  <c r="L231" i="1" s="1"/>
  <c r="M231" i="1" s="1"/>
  <c r="N231" i="1" s="1"/>
  <c r="O231" i="1" s="1"/>
  <c r="C246" i="1"/>
  <c r="D246" i="1" l="1"/>
  <c r="E246" i="1" s="1"/>
  <c r="F246" i="1" s="1"/>
  <c r="G246" i="1" s="1"/>
  <c r="H246" i="1" s="1"/>
  <c r="I246" i="1" s="1"/>
  <c r="J246" i="1" s="1"/>
  <c r="K246" i="1" s="1"/>
  <c r="L246" i="1" s="1"/>
  <c r="M246" i="1" s="1"/>
  <c r="N246" i="1" s="1"/>
  <c r="O246" i="1" s="1"/>
  <c r="C261" i="1"/>
  <c r="D261" i="1" l="1"/>
  <c r="E261" i="1" s="1"/>
  <c r="F261" i="1" s="1"/>
  <c r="G261" i="1" s="1"/>
  <c r="H261" i="1" s="1"/>
  <c r="I261" i="1" s="1"/>
  <c r="J261" i="1" s="1"/>
  <c r="K261" i="1" s="1"/>
  <c r="L261" i="1" s="1"/>
  <c r="M261" i="1" s="1"/>
  <c r="N261" i="1" s="1"/>
  <c r="O261" i="1" s="1"/>
  <c r="C276" i="1"/>
  <c r="D276" i="1" l="1"/>
  <c r="E276" i="1" s="1"/>
  <c r="F276" i="1" s="1"/>
  <c r="G276" i="1" s="1"/>
  <c r="H276" i="1" s="1"/>
  <c r="I276" i="1" s="1"/>
  <c r="J276" i="1" s="1"/>
  <c r="K276" i="1" s="1"/>
  <c r="L276" i="1" s="1"/>
  <c r="M276" i="1" s="1"/>
  <c r="N276" i="1" s="1"/>
  <c r="O276" i="1" s="1"/>
  <c r="C291" i="1"/>
  <c r="C306" i="1" l="1"/>
  <c r="D291" i="1"/>
  <c r="E291" i="1" s="1"/>
  <c r="F291" i="1" s="1"/>
  <c r="G291" i="1" s="1"/>
  <c r="H291" i="1" s="1"/>
  <c r="I291" i="1" s="1"/>
  <c r="J291" i="1" s="1"/>
  <c r="K291" i="1" s="1"/>
  <c r="L291" i="1" s="1"/>
  <c r="M291" i="1" s="1"/>
  <c r="N291" i="1" s="1"/>
  <c r="O291" i="1" s="1"/>
  <c r="C321" i="1" l="1"/>
  <c r="D306" i="1"/>
  <c r="E306" i="1" s="1"/>
  <c r="F306" i="1" s="1"/>
  <c r="G306" i="1" s="1"/>
  <c r="H306" i="1" s="1"/>
  <c r="I306" i="1" s="1"/>
  <c r="J306" i="1" s="1"/>
  <c r="K306" i="1" s="1"/>
  <c r="L306" i="1" s="1"/>
  <c r="M306" i="1" s="1"/>
  <c r="N306" i="1" s="1"/>
  <c r="O306" i="1" s="1"/>
  <c r="C336" i="1" l="1"/>
  <c r="D321" i="1"/>
  <c r="E321" i="1" s="1"/>
  <c r="F321" i="1" s="1"/>
  <c r="G321" i="1" s="1"/>
  <c r="H321" i="1" s="1"/>
  <c r="I321" i="1" s="1"/>
  <c r="J321" i="1" s="1"/>
  <c r="K321" i="1" s="1"/>
  <c r="L321" i="1" s="1"/>
  <c r="M321" i="1" s="1"/>
  <c r="N321" i="1" s="1"/>
  <c r="O321" i="1" s="1"/>
  <c r="C351" i="1" l="1"/>
  <c r="D336" i="1"/>
  <c r="E336" i="1" s="1"/>
  <c r="F336" i="1" s="1"/>
  <c r="G336" i="1" s="1"/>
  <c r="H336" i="1" s="1"/>
  <c r="I336" i="1" s="1"/>
  <c r="J336" i="1" s="1"/>
  <c r="K336" i="1" s="1"/>
  <c r="L336" i="1" s="1"/>
  <c r="M336" i="1" s="1"/>
  <c r="N336" i="1" s="1"/>
  <c r="O336" i="1" s="1"/>
  <c r="D351" i="1" l="1"/>
  <c r="E351" i="1" s="1"/>
  <c r="F351" i="1" s="1"/>
  <c r="G351" i="1" s="1"/>
  <c r="H351" i="1" s="1"/>
  <c r="I351" i="1" s="1"/>
  <c r="J351" i="1" s="1"/>
  <c r="K351" i="1" s="1"/>
  <c r="L351" i="1" s="1"/>
  <c r="M351" i="1" s="1"/>
  <c r="N351" i="1" s="1"/>
  <c r="O351" i="1" s="1"/>
  <c r="C366" i="1"/>
  <c r="D366" i="1" l="1"/>
  <c r="E366" i="1" s="1"/>
  <c r="F366" i="1" s="1"/>
  <c r="G366" i="1" s="1"/>
  <c r="H366" i="1" s="1"/>
  <c r="I366" i="1" s="1"/>
  <c r="J366" i="1" s="1"/>
  <c r="K366" i="1" s="1"/>
  <c r="L366" i="1" s="1"/>
  <c r="M366" i="1" s="1"/>
  <c r="N366" i="1" s="1"/>
  <c r="O366" i="1" s="1"/>
  <c r="C381" i="1"/>
  <c r="D381" i="1" l="1"/>
  <c r="E381" i="1" s="1"/>
  <c r="F381" i="1" s="1"/>
  <c r="G381" i="1" s="1"/>
  <c r="H381" i="1" s="1"/>
  <c r="I381" i="1" s="1"/>
  <c r="J381" i="1" s="1"/>
  <c r="K381" i="1" s="1"/>
  <c r="L381" i="1" s="1"/>
  <c r="M381" i="1" s="1"/>
  <c r="N381" i="1" s="1"/>
  <c r="O381" i="1" s="1"/>
  <c r="C396" i="1"/>
  <c r="D396" i="1" l="1"/>
  <c r="E396" i="1" s="1"/>
  <c r="F396" i="1" s="1"/>
  <c r="G396" i="1" s="1"/>
  <c r="H396" i="1" s="1"/>
  <c r="I396" i="1" s="1"/>
  <c r="J396" i="1" s="1"/>
  <c r="K396" i="1" s="1"/>
  <c r="L396" i="1" s="1"/>
  <c r="M396" i="1" s="1"/>
  <c r="N396" i="1" s="1"/>
  <c r="O396" i="1" s="1"/>
  <c r="C411" i="1"/>
  <c r="D411" i="1" s="1"/>
  <c r="E411" i="1" s="1"/>
  <c r="F411" i="1" s="1"/>
  <c r="G411" i="1" s="1"/>
  <c r="H411" i="1" s="1"/>
  <c r="I411" i="1" s="1"/>
  <c r="J411" i="1" s="1"/>
  <c r="K411" i="1" s="1"/>
  <c r="L411" i="1" s="1"/>
  <c r="M411" i="1" s="1"/>
  <c r="N411" i="1" s="1"/>
  <c r="O411" i="1" s="1"/>
</calcChain>
</file>

<file path=xl/sharedStrings.xml><?xml version="1.0" encoding="utf-8"?>
<sst xmlns="http://schemas.openxmlformats.org/spreadsheetml/2006/main" count="346" uniqueCount="45">
  <si>
    <t>Southern California Edison</t>
  </si>
  <si>
    <t>Incentive Plant-Reserve</t>
  </si>
  <si>
    <t>Tehachapi - Plant-In-Service</t>
  </si>
  <si>
    <t>Transmission</t>
  </si>
  <si>
    <t>TRTP</t>
  </si>
  <si>
    <t>Total T</t>
  </si>
  <si>
    <t>Tehachapi - Accumulated Depreciation</t>
  </si>
  <si>
    <t>Rancho Vista - Plant-In-Service</t>
  </si>
  <si>
    <t>Rancho Vista</t>
  </si>
  <si>
    <t>Rancho Vista - Accumulated Depreciation</t>
  </si>
  <si>
    <t>Devers Colorado River - Plant-In-Service</t>
  </si>
  <si>
    <t>DCR</t>
  </si>
  <si>
    <t>Devers Colorado River - Accumulated Depreciation</t>
  </si>
  <si>
    <t>Red Bluff - Plant-In-Service</t>
  </si>
  <si>
    <t>Red Bluff</t>
  </si>
  <si>
    <t>Red Bluff - Accumulated Depreciation</t>
  </si>
  <si>
    <t>Whirlwind - Plant-In-Service</t>
  </si>
  <si>
    <t>Whirlwind</t>
  </si>
  <si>
    <t>Whirlwind - Accumulated Depreciation</t>
  </si>
  <si>
    <t>El Dorado-Ivanpah - Plant-In-Service</t>
  </si>
  <si>
    <t>Dorado</t>
  </si>
  <si>
    <t>El Dorado-Ivanpah - Accumulated Depreciation</t>
  </si>
  <si>
    <t>Colorado River Substation - Plant-In-Service</t>
  </si>
  <si>
    <t>CRS</t>
  </si>
  <si>
    <t>Colorado River Substation - Accumulated Depreciation</t>
  </si>
  <si>
    <t>Lugo-Pisgah - Plant-In-Service</t>
  </si>
  <si>
    <t>Lugo</t>
  </si>
  <si>
    <t>Lugo-Pisgah - Accumulated Depreciation</t>
  </si>
  <si>
    <t>West of Devers - Plant-In-Service</t>
  </si>
  <si>
    <t>West of Devers</t>
  </si>
  <si>
    <t>West of Devers - Accumulated Depreciation</t>
  </si>
  <si>
    <t>South of Kramer - Plant-In-Service</t>
  </si>
  <si>
    <t>South of Kramer</t>
  </si>
  <si>
    <t>South of Kramer - Accumulated Depreciation</t>
  </si>
  <si>
    <t>Mesa - Plant-In-Service</t>
  </si>
  <si>
    <t>Mesa</t>
  </si>
  <si>
    <t>Mesa - Accumulated Depreciation</t>
  </si>
  <si>
    <t>Alberhill - Plant-In-Service</t>
  </si>
  <si>
    <t>Alberhill</t>
  </si>
  <si>
    <t>Alberhill - Accumulated Depreciation</t>
  </si>
  <si>
    <t>Eldorado-Lugo-Mohave - Plant-In-Service</t>
  </si>
  <si>
    <t>Eldorado-Lugo-Mohave</t>
  </si>
  <si>
    <t>Eldorado-Lugo-Mohave - Accumulated Depreciation</t>
  </si>
  <si>
    <t>Total Incentive Projects - Plant-In-Service</t>
  </si>
  <si>
    <t>Total Incentive Projects - Accumulated Depreciation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</si>
</sst>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12">
    <xf numFmtId="0" fontId="0" fillId="0" borderId="0" xfId="0"/>
    <xf numFmtId="0" fontId="0" fillId="0" borderId="0" xfId="0" applyFont="1" applyFill="1"/>
    <xf numFmtId="0" fontId="3" fillId="0" borderId="0" xfId="0" applyFont="1" applyFill="1"/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5" fontId="0" fillId="0" borderId="1" xfId="2" applyNumberFormat="1" applyFont="1" applyFill="1"/>
    <xf numFmtId="165" fontId="0" fillId="0" borderId="2" xfId="1" applyNumberFormat="1" applyFont="1" applyFill="1" applyBorder="1"/>
    <xf numFmtId="165" fontId="0" fillId="0" borderId="0" xfId="1" applyNumberFormat="1" applyFont="1" applyFill="1" applyBorder="1"/>
    <xf numFmtId="165" fontId="2" fillId="0" borderId="0" xfId="1" applyNumberFormat="1" applyFont="1" applyFill="1" applyBorder="1"/>
    <xf numFmtId="37" fontId="0" fillId="0" borderId="0" xfId="0" applyNumberFormat="1" applyFont="1" applyFill="1"/>
    <xf numFmtId="0" fontId="4" fillId="0" borderId="0" xfId="0" applyFont="1" applyFill="1"/>
    <xf numFmtId="0" fontId="2" fillId="0" borderId="0" xfId="0" applyFont="1" applyFill="1"/>
  </cellXfs>
  <cellStyles count="3">
    <cellStyle name="Comma" xfId="1" builtinId="3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ROB_FILE\Analysis%20--%20Various\CPUC%20vs%20FERC%20Depr\Analysis%20of%20PUC-FERC%20Rate%20Diff%20-%20Rob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Regulatory%20Analysis\Landon\New%20FERC%20Model\New%20Input%20Format%20-%20FERC%20Model%20DRAFT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|| Inputs ||"/>
      <sheetName val="Plant"/>
      <sheetName val="Reserve"/>
      <sheetName val="CWIP"/>
      <sheetName val="ISO Study"/>
      <sheetName val="|| Calculations ||"/>
      <sheetName val="Plant In Service"/>
      <sheetName val="Depreciation Expense"/>
      <sheetName val="Accumulated Depreciation"/>
      <sheetName val="|| Outputs ||"/>
      <sheetName val="FERC Model Output"/>
    </sheetNames>
    <sheetDataSet>
      <sheetData sheetId="0">
        <row r="6">
          <cell r="C6">
            <v>2016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470F0-7DFD-4661-9043-58F46D62C0C6}">
  <sheetPr>
    <tabColor rgb="FFFFFFCC"/>
    <pageSetUpPr fitToPage="1"/>
  </sheetPr>
  <dimension ref="A1:O429"/>
  <sheetViews>
    <sheetView tabSelected="1" zoomScaleNormal="100" workbookViewId="0">
      <selection activeCell="B3" sqref="B3"/>
    </sheetView>
  </sheetViews>
  <sheetFormatPr defaultRowHeight="15" x14ac:dyDescent="0.25"/>
  <cols>
    <col min="1" max="1" width="15.7109375" style="1" bestFit="1" customWidth="1"/>
    <col min="2" max="2" width="51.42578125" style="1" customWidth="1"/>
    <col min="3" max="15" width="14.42578125" style="1" bestFit="1" customWidth="1" collapsed="1"/>
    <col min="16" max="16384" width="9.140625" style="1"/>
  </cols>
  <sheetData>
    <row r="1" spans="1:15" x14ac:dyDescent="0.25">
      <c r="B1" s="11" t="s">
        <v>0</v>
      </c>
    </row>
    <row r="2" spans="1:15" x14ac:dyDescent="0.25">
      <c r="B2" s="11" t="s">
        <v>1</v>
      </c>
    </row>
    <row r="5" spans="1:15" ht="15.75" x14ac:dyDescent="0.25">
      <c r="B5" s="2" t="s">
        <v>2</v>
      </c>
    </row>
    <row r="6" spans="1:15" x14ac:dyDescent="0.25">
      <c r="C6" s="3">
        <v>44531</v>
      </c>
      <c r="D6" s="3">
        <v>44562</v>
      </c>
      <c r="E6" s="3">
        <v>44593</v>
      </c>
      <c r="F6" s="3">
        <v>44621</v>
      </c>
      <c r="G6" s="3">
        <v>44652</v>
      </c>
      <c r="H6" s="3">
        <v>44682</v>
      </c>
      <c r="I6" s="3">
        <v>44713</v>
      </c>
      <c r="J6" s="3">
        <v>44743</v>
      </c>
      <c r="K6" s="3">
        <v>44774</v>
      </c>
      <c r="L6" s="3">
        <v>44805</v>
      </c>
      <c r="M6" s="3">
        <v>44835</v>
      </c>
      <c r="N6" s="3">
        <v>44866</v>
      </c>
      <c r="O6" s="3">
        <v>44896</v>
      </c>
    </row>
    <row r="7" spans="1:15" x14ac:dyDescent="0.25">
      <c r="B7" s="4" t="s">
        <v>3</v>
      </c>
    </row>
    <row r="8" spans="1:15" x14ac:dyDescent="0.25">
      <c r="A8" s="1" t="s">
        <v>4</v>
      </c>
      <c r="B8" s="1">
        <v>350.1</v>
      </c>
      <c r="C8" s="5">
        <v>17741960.25999999</v>
      </c>
      <c r="D8" s="5">
        <v>17741071.999999989</v>
      </c>
      <c r="E8" s="5">
        <v>17747955.34999999</v>
      </c>
      <c r="F8" s="5">
        <v>17749807.019999992</v>
      </c>
      <c r="G8" s="5">
        <v>17749688.789999992</v>
      </c>
      <c r="H8" s="5">
        <v>17749688.789999992</v>
      </c>
      <c r="I8" s="5">
        <v>17757995.18999999</v>
      </c>
      <c r="J8" s="5">
        <v>17761147.419999991</v>
      </c>
      <c r="K8" s="5">
        <v>17762043.839999992</v>
      </c>
      <c r="L8" s="5">
        <v>17761985.859999992</v>
      </c>
      <c r="M8" s="5">
        <v>17761985.859999992</v>
      </c>
      <c r="N8" s="5">
        <v>17779413.109999992</v>
      </c>
      <c r="O8" s="5">
        <v>17779807.159999993</v>
      </c>
    </row>
    <row r="9" spans="1:15" x14ac:dyDescent="0.25">
      <c r="A9" s="1" t="s">
        <v>4</v>
      </c>
      <c r="B9" s="1">
        <v>350.2</v>
      </c>
      <c r="C9" s="5">
        <v>91414487.579999968</v>
      </c>
      <c r="D9" s="5">
        <v>91415375.839999974</v>
      </c>
      <c r="E9" s="5">
        <v>91415375.839999974</v>
      </c>
      <c r="F9" s="5">
        <v>91415742.669999972</v>
      </c>
      <c r="G9" s="5">
        <v>91415860.899999976</v>
      </c>
      <c r="H9" s="5">
        <v>91415860.899999976</v>
      </c>
      <c r="I9" s="5">
        <v>91415860.899999976</v>
      </c>
      <c r="J9" s="5">
        <v>91416303.569999978</v>
      </c>
      <c r="K9" s="5">
        <v>91416495.149999976</v>
      </c>
      <c r="L9" s="5">
        <v>91416553.12999998</v>
      </c>
      <c r="M9" s="5">
        <v>91416553.12999998</v>
      </c>
      <c r="N9" s="5">
        <v>91416553.12999998</v>
      </c>
      <c r="O9" s="5">
        <v>91417481.87999998</v>
      </c>
    </row>
    <row r="10" spans="1:15" x14ac:dyDescent="0.25">
      <c r="A10" s="1" t="s">
        <v>4</v>
      </c>
      <c r="B10" s="1">
        <v>352</v>
      </c>
      <c r="C10" s="5">
        <v>114650506.60285637</v>
      </c>
      <c r="D10" s="5">
        <v>114650506.60285637</v>
      </c>
      <c r="E10" s="5">
        <v>114650506.60285637</v>
      </c>
      <c r="F10" s="5">
        <v>114650506.60285637</v>
      </c>
      <c r="G10" s="5">
        <v>114650506.60285637</v>
      </c>
      <c r="H10" s="5">
        <v>114650506.60285637</v>
      </c>
      <c r="I10" s="5">
        <v>114650506.60285637</v>
      </c>
      <c r="J10" s="5">
        <v>114650506.60285637</v>
      </c>
      <c r="K10" s="5">
        <v>114650506.60285637</v>
      </c>
      <c r="L10" s="5">
        <v>114650506.60285637</v>
      </c>
      <c r="M10" s="5">
        <v>114650506.60285637</v>
      </c>
      <c r="N10" s="5">
        <v>114650506.60285637</v>
      </c>
      <c r="O10" s="5">
        <v>114650506.60285637</v>
      </c>
    </row>
    <row r="11" spans="1:15" x14ac:dyDescent="0.25">
      <c r="A11" s="1" t="s">
        <v>4</v>
      </c>
      <c r="B11" s="1">
        <v>353</v>
      </c>
      <c r="C11" s="5">
        <v>570040568.48474336</v>
      </c>
      <c r="D11" s="5">
        <v>570040568.48474336</v>
      </c>
      <c r="E11" s="5">
        <v>570040568.48474336</v>
      </c>
      <c r="F11" s="5">
        <v>570040568.48474336</v>
      </c>
      <c r="G11" s="5">
        <v>570040568.48474336</v>
      </c>
      <c r="H11" s="5">
        <v>570040568.48474336</v>
      </c>
      <c r="I11" s="5">
        <v>570040568.48474336</v>
      </c>
      <c r="J11" s="5">
        <v>570040568.48474336</v>
      </c>
      <c r="K11" s="5">
        <v>570040568.48474336</v>
      </c>
      <c r="L11" s="5">
        <v>570040568.48474336</v>
      </c>
      <c r="M11" s="5">
        <v>570040568.48474336</v>
      </c>
      <c r="N11" s="5">
        <v>570040568.48474336</v>
      </c>
      <c r="O11" s="5">
        <v>570040568.48474336</v>
      </c>
    </row>
    <row r="12" spans="1:15" x14ac:dyDescent="0.25">
      <c r="A12" s="1" t="s">
        <v>4</v>
      </c>
      <c r="B12" s="1">
        <v>354</v>
      </c>
      <c r="C12" s="5">
        <v>1194694503.4718268</v>
      </c>
      <c r="D12" s="5">
        <v>1194694852.2618268</v>
      </c>
      <c r="E12" s="5">
        <v>1194695091.3118267</v>
      </c>
      <c r="F12" s="5">
        <v>1194695998.3918266</v>
      </c>
      <c r="G12" s="5">
        <v>1194696871.8418267</v>
      </c>
      <c r="H12" s="5">
        <v>1194693121.6118267</v>
      </c>
      <c r="I12" s="5">
        <v>1194692677.4518266</v>
      </c>
      <c r="J12" s="5">
        <v>1194692677.4518266</v>
      </c>
      <c r="K12" s="5">
        <v>1194692677.4518266</v>
      </c>
      <c r="L12" s="5">
        <v>1194692677.4518266</v>
      </c>
      <c r="M12" s="5">
        <v>1194692677.4518266</v>
      </c>
      <c r="N12" s="5">
        <v>1194692677.4518266</v>
      </c>
      <c r="O12" s="5">
        <v>1194692677.4518266</v>
      </c>
    </row>
    <row r="13" spans="1:15" x14ac:dyDescent="0.25">
      <c r="A13" s="1" t="s">
        <v>4</v>
      </c>
      <c r="B13" s="1">
        <v>355</v>
      </c>
      <c r="C13" s="5">
        <v>159288959.63000005</v>
      </c>
      <c r="D13" s="5">
        <v>159289133.71000007</v>
      </c>
      <c r="E13" s="5">
        <v>159288962.61000007</v>
      </c>
      <c r="F13" s="5">
        <v>159289869.69000009</v>
      </c>
      <c r="G13" s="5">
        <v>159289231.41000009</v>
      </c>
      <c r="H13" s="5">
        <v>159288959.28000009</v>
      </c>
      <c r="I13" s="5">
        <v>159289155.98000008</v>
      </c>
      <c r="J13" s="5">
        <v>159289155.98000008</v>
      </c>
      <c r="K13" s="5">
        <v>159289155.98000008</v>
      </c>
      <c r="L13" s="5">
        <v>159289155.98000008</v>
      </c>
      <c r="M13" s="5">
        <v>159289155.98000008</v>
      </c>
      <c r="N13" s="5">
        <v>159289155.98000008</v>
      </c>
      <c r="O13" s="5">
        <v>159289155.98000008</v>
      </c>
    </row>
    <row r="14" spans="1:15" x14ac:dyDescent="0.25">
      <c r="A14" s="1" t="s">
        <v>4</v>
      </c>
      <c r="B14" s="1">
        <v>356</v>
      </c>
      <c r="C14" s="5">
        <v>495060295.6371969</v>
      </c>
      <c r="D14" s="5">
        <v>495060518.27719688</v>
      </c>
      <c r="E14" s="5">
        <v>495060459.16719687</v>
      </c>
      <c r="F14" s="5">
        <v>495061366.24719685</v>
      </c>
      <c r="G14" s="5">
        <v>495061146.51719683</v>
      </c>
      <c r="H14" s="5">
        <v>495059409.34719682</v>
      </c>
      <c r="I14" s="5">
        <v>495059456.25719684</v>
      </c>
      <c r="J14" s="5">
        <v>495059456.25719684</v>
      </c>
      <c r="K14" s="5">
        <v>495059456.25719684</v>
      </c>
      <c r="L14" s="5">
        <v>495059456.25719684</v>
      </c>
      <c r="M14" s="5">
        <v>495059456.25719684</v>
      </c>
      <c r="N14" s="5">
        <v>495059456.25719684</v>
      </c>
      <c r="O14" s="5">
        <v>495059456.25719684</v>
      </c>
    </row>
    <row r="15" spans="1:15" x14ac:dyDescent="0.25">
      <c r="A15" s="1" t="s">
        <v>4</v>
      </c>
      <c r="B15" s="1">
        <v>357</v>
      </c>
      <c r="C15" s="5">
        <v>215105175.0500001</v>
      </c>
      <c r="D15" s="5">
        <v>215105175.0500001</v>
      </c>
      <c r="E15" s="5">
        <v>215105175.0500001</v>
      </c>
      <c r="F15" s="5">
        <v>215105175.0500001</v>
      </c>
      <c r="G15" s="5">
        <v>215105175.0500001</v>
      </c>
      <c r="H15" s="5">
        <v>215105175.0500001</v>
      </c>
      <c r="I15" s="5">
        <v>215105175.0500001</v>
      </c>
      <c r="J15" s="5">
        <v>215105175.0500001</v>
      </c>
      <c r="K15" s="5">
        <v>215105175.0500001</v>
      </c>
      <c r="L15" s="5">
        <v>215105175.0500001</v>
      </c>
      <c r="M15" s="5">
        <v>215105175.0500001</v>
      </c>
      <c r="N15" s="5">
        <v>215105175.0500001</v>
      </c>
      <c r="O15" s="5">
        <v>215105175.0500001</v>
      </c>
    </row>
    <row r="16" spans="1:15" x14ac:dyDescent="0.25">
      <c r="A16" s="1" t="s">
        <v>4</v>
      </c>
      <c r="B16" s="1">
        <v>358</v>
      </c>
      <c r="C16" s="5">
        <v>57166296.429999992</v>
      </c>
      <c r="D16" s="5">
        <v>57166296.429999992</v>
      </c>
      <c r="E16" s="5">
        <v>57166296.429999992</v>
      </c>
      <c r="F16" s="5">
        <v>57166296.429999992</v>
      </c>
      <c r="G16" s="5">
        <v>57166296.429999992</v>
      </c>
      <c r="H16" s="5">
        <v>57166296.429999992</v>
      </c>
      <c r="I16" s="5">
        <v>57166296.429999992</v>
      </c>
      <c r="J16" s="5">
        <v>57166296.429999992</v>
      </c>
      <c r="K16" s="5">
        <v>57166296.429999992</v>
      </c>
      <c r="L16" s="5">
        <v>57166296.429999992</v>
      </c>
      <c r="M16" s="5">
        <v>57166296.429999992</v>
      </c>
      <c r="N16" s="5">
        <v>57166296.429999992</v>
      </c>
      <c r="O16" s="5">
        <v>57166296.429999992</v>
      </c>
    </row>
    <row r="17" spans="1:15" x14ac:dyDescent="0.25">
      <c r="A17" s="1" t="s">
        <v>4</v>
      </c>
      <c r="B17" s="1">
        <v>359</v>
      </c>
      <c r="C17" s="5">
        <v>147419612.69059181</v>
      </c>
      <c r="D17" s="5">
        <v>147419858.8605918</v>
      </c>
      <c r="E17" s="5">
        <v>147419850.0205918</v>
      </c>
      <c r="F17" s="5">
        <v>147420757.10059181</v>
      </c>
      <c r="G17" s="5">
        <v>147420741.66059181</v>
      </c>
      <c r="H17" s="5">
        <v>147420240.21059182</v>
      </c>
      <c r="I17" s="5">
        <v>147420440.76059183</v>
      </c>
      <c r="J17" s="5">
        <v>147420440.76059183</v>
      </c>
      <c r="K17" s="5">
        <v>147420440.76059183</v>
      </c>
      <c r="L17" s="5">
        <v>147420440.76059183</v>
      </c>
      <c r="M17" s="5">
        <v>147420440.76059183</v>
      </c>
      <c r="N17" s="5">
        <v>147420440.76059183</v>
      </c>
      <c r="O17" s="5">
        <v>147420440.76059183</v>
      </c>
    </row>
    <row r="18" spans="1:15" ht="15.75" thickBot="1" x14ac:dyDescent="0.3">
      <c r="B18" s="4" t="s">
        <v>5</v>
      </c>
      <c r="C18" s="6">
        <f t="shared" ref="C18:O18" si="0">SUM(C8:C17)</f>
        <v>3062582365.8372154</v>
      </c>
      <c r="D18" s="6">
        <f t="shared" si="0"/>
        <v>3062583357.5172153</v>
      </c>
      <c r="E18" s="6">
        <f t="shared" si="0"/>
        <v>3062590240.8672152</v>
      </c>
      <c r="F18" s="6">
        <f t="shared" si="0"/>
        <v>3062596087.6872149</v>
      </c>
      <c r="G18" s="6">
        <f t="shared" si="0"/>
        <v>3062596087.6872149</v>
      </c>
      <c r="H18" s="6">
        <f t="shared" si="0"/>
        <v>3062589826.7072153</v>
      </c>
      <c r="I18" s="6">
        <f t="shared" si="0"/>
        <v>3062598133.1072154</v>
      </c>
      <c r="J18" s="6">
        <f t="shared" si="0"/>
        <v>3062601728.0072155</v>
      </c>
      <c r="K18" s="6">
        <f t="shared" si="0"/>
        <v>3062602816.0072155</v>
      </c>
      <c r="L18" s="6">
        <f t="shared" si="0"/>
        <v>3062602816.0072155</v>
      </c>
      <c r="M18" s="6">
        <f t="shared" si="0"/>
        <v>3062602816.0072155</v>
      </c>
      <c r="N18" s="6">
        <f t="shared" si="0"/>
        <v>3062620243.2572155</v>
      </c>
      <c r="O18" s="6">
        <f t="shared" si="0"/>
        <v>3062621566.0572152</v>
      </c>
    </row>
    <row r="19" spans="1:15" ht="15.75" thickTop="1" x14ac:dyDescent="0.25">
      <c r="B19" s="4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5.75" x14ac:dyDescent="0.25">
      <c r="B20" s="2" t="s">
        <v>6</v>
      </c>
    </row>
    <row r="21" spans="1:15" x14ac:dyDescent="0.25">
      <c r="C21" s="3">
        <f>C6</f>
        <v>44531</v>
      </c>
      <c r="D21" s="3">
        <f t="shared" ref="D21:O21" si="1">EOMONTH(C21,0)+1</f>
        <v>44562</v>
      </c>
      <c r="E21" s="3">
        <f t="shared" si="1"/>
        <v>44593</v>
      </c>
      <c r="F21" s="3">
        <f t="shared" si="1"/>
        <v>44621</v>
      </c>
      <c r="G21" s="3">
        <f t="shared" si="1"/>
        <v>44652</v>
      </c>
      <c r="H21" s="3">
        <f t="shared" si="1"/>
        <v>44682</v>
      </c>
      <c r="I21" s="3">
        <f t="shared" si="1"/>
        <v>44713</v>
      </c>
      <c r="J21" s="3">
        <f t="shared" si="1"/>
        <v>44743</v>
      </c>
      <c r="K21" s="3">
        <f t="shared" si="1"/>
        <v>44774</v>
      </c>
      <c r="L21" s="3">
        <f t="shared" si="1"/>
        <v>44805</v>
      </c>
      <c r="M21" s="3">
        <f t="shared" si="1"/>
        <v>44835</v>
      </c>
      <c r="N21" s="3">
        <f t="shared" si="1"/>
        <v>44866</v>
      </c>
      <c r="O21" s="3">
        <f t="shared" si="1"/>
        <v>44896</v>
      </c>
    </row>
    <row r="22" spans="1:15" x14ac:dyDescent="0.25">
      <c r="B22" s="4" t="s">
        <v>3</v>
      </c>
    </row>
    <row r="23" spans="1:15" x14ac:dyDescent="0.25">
      <c r="A23" s="1" t="s">
        <v>4</v>
      </c>
      <c r="B23" s="1">
        <v>350.1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</row>
    <row r="24" spans="1:15" x14ac:dyDescent="0.25">
      <c r="A24" s="1" t="s">
        <v>4</v>
      </c>
      <c r="B24" s="1">
        <v>350.2</v>
      </c>
      <c r="C24" s="5">
        <v>14225002.631445164</v>
      </c>
      <c r="D24" s="5">
        <v>14351459.339264164</v>
      </c>
      <c r="E24" s="5">
        <v>14477917.275842831</v>
      </c>
      <c r="F24" s="5">
        <v>14604375.212421497</v>
      </c>
      <c r="G24" s="5">
        <v>14730833.656448331</v>
      </c>
      <c r="H24" s="5">
        <v>14857292.264026664</v>
      </c>
      <c r="I24" s="5">
        <v>14983750.871604998</v>
      </c>
      <c r="J24" s="5">
        <v>15110209.479183331</v>
      </c>
      <c r="K24" s="5">
        <v>15236668.699121831</v>
      </c>
      <c r="L24" s="5">
        <v>15363128.18407933</v>
      </c>
      <c r="M24" s="5">
        <v>15489587.749242498</v>
      </c>
      <c r="N24" s="5">
        <v>15616047.314405665</v>
      </c>
      <c r="O24" s="5">
        <v>15742506.879568832</v>
      </c>
    </row>
    <row r="25" spans="1:15" x14ac:dyDescent="0.25">
      <c r="A25" s="1" t="s">
        <v>4</v>
      </c>
      <c r="B25" s="1">
        <v>352</v>
      </c>
      <c r="C25" s="5">
        <v>24011658.568269882</v>
      </c>
      <c r="D25" s="5">
        <v>24257201.736577667</v>
      </c>
      <c r="E25" s="5">
        <v>24502744.904885449</v>
      </c>
      <c r="F25" s="5">
        <v>24748288.07319323</v>
      </c>
      <c r="G25" s="5">
        <v>24993831.241501015</v>
      </c>
      <c r="H25" s="5">
        <v>25239374.4098088</v>
      </c>
      <c r="I25" s="5">
        <v>25484917.578116581</v>
      </c>
      <c r="J25" s="5">
        <v>25730460.746424362</v>
      </c>
      <c r="K25" s="5">
        <v>25976003.914732147</v>
      </c>
      <c r="L25" s="5">
        <v>26221547.083039932</v>
      </c>
      <c r="M25" s="5">
        <v>26467090.251347713</v>
      </c>
      <c r="N25" s="5">
        <v>26712633.419655494</v>
      </c>
      <c r="O25" s="5">
        <v>26958176.587963279</v>
      </c>
    </row>
    <row r="26" spans="1:15" x14ac:dyDescent="0.25">
      <c r="A26" s="1" t="s">
        <v>4</v>
      </c>
      <c r="B26" s="1">
        <v>353</v>
      </c>
      <c r="C26" s="5">
        <v>129449130.26839674</v>
      </c>
      <c r="D26" s="5">
        <v>130622463.77186117</v>
      </c>
      <c r="E26" s="5">
        <v>131795797.2753256</v>
      </c>
      <c r="F26" s="5">
        <v>132969130.77879004</v>
      </c>
      <c r="G26" s="5">
        <v>134142464.28225447</v>
      </c>
      <c r="H26" s="5">
        <v>135315797.78571892</v>
      </c>
      <c r="I26" s="5">
        <v>136489131.28918335</v>
      </c>
      <c r="J26" s="5">
        <v>137662464.79264778</v>
      </c>
      <c r="K26" s="5">
        <v>138835798.29611221</v>
      </c>
      <c r="L26" s="5">
        <v>140009131.79957664</v>
      </c>
      <c r="M26" s="5">
        <v>141182465.30304107</v>
      </c>
      <c r="N26" s="5">
        <v>142355798.8065055</v>
      </c>
      <c r="O26" s="5">
        <v>143529132.30996993</v>
      </c>
    </row>
    <row r="27" spans="1:15" x14ac:dyDescent="0.25">
      <c r="A27" s="1" t="s">
        <v>4</v>
      </c>
      <c r="B27" s="1">
        <v>354</v>
      </c>
      <c r="C27" s="5">
        <v>239089224.23456472</v>
      </c>
      <c r="D27" s="5">
        <v>241518436.39162409</v>
      </c>
      <c r="E27" s="5">
        <v>243947649.25788981</v>
      </c>
      <c r="F27" s="5">
        <v>246376862.61022383</v>
      </c>
      <c r="G27" s="5">
        <v>248806077.80695388</v>
      </c>
      <c r="H27" s="5">
        <v>251235294.77969891</v>
      </c>
      <c r="I27" s="5">
        <v>253664504.12697631</v>
      </c>
      <c r="J27" s="5">
        <v>256093712.57112837</v>
      </c>
      <c r="K27" s="5">
        <v>258522921.0152804</v>
      </c>
      <c r="L27" s="5">
        <v>260952129.45943242</v>
      </c>
      <c r="M27" s="5">
        <v>263381337.90358448</v>
      </c>
      <c r="N27" s="5">
        <v>265810546.34773654</v>
      </c>
      <c r="O27" s="5">
        <v>268239754.79188856</v>
      </c>
    </row>
    <row r="28" spans="1:15" x14ac:dyDescent="0.25">
      <c r="A28" s="1" t="s">
        <v>4</v>
      </c>
      <c r="B28" s="1">
        <v>3</v>
      </c>
      <c r="C28" s="5">
        <v>44781476.289031848</v>
      </c>
      <c r="D28" s="5">
        <v>45268635.023900263</v>
      </c>
      <c r="E28" s="5">
        <v>45755794.291163348</v>
      </c>
      <c r="F28" s="5">
        <v>46242953.035145596</v>
      </c>
      <c r="G28" s="5">
        <v>46730114.553280845</v>
      </c>
      <c r="H28" s="5">
        <v>47217274.119343102</v>
      </c>
      <c r="I28" s="5">
        <v>47704432.853141099</v>
      </c>
      <c r="J28" s="5">
        <v>48191592.188513264</v>
      </c>
      <c r="K28" s="5">
        <v>48678751.523885429</v>
      </c>
      <c r="L28" s="5">
        <v>49165910.859257594</v>
      </c>
      <c r="M28" s="5">
        <v>49653070.194629759</v>
      </c>
      <c r="N28" s="5">
        <v>50140229.530001923</v>
      </c>
      <c r="O28" s="5">
        <v>50627388.865374088</v>
      </c>
    </row>
    <row r="29" spans="1:15" x14ac:dyDescent="0.25">
      <c r="A29" s="1" t="s">
        <v>4</v>
      </c>
      <c r="B29" s="1">
        <v>356</v>
      </c>
      <c r="C29" s="5">
        <v>120746655.98839805</v>
      </c>
      <c r="D29" s="5">
        <v>122004934.23980926</v>
      </c>
      <c r="E29" s="5">
        <v>123263213.05709714</v>
      </c>
      <c r="F29" s="5">
        <v>124521491.7241471</v>
      </c>
      <c r="G29" s="5">
        <v>125779772.69669205</v>
      </c>
      <c r="H29" s="5">
        <v>127038053.11075661</v>
      </c>
      <c r="I29" s="5">
        <v>128296329.10951406</v>
      </c>
      <c r="J29" s="5">
        <v>129554605.22750109</v>
      </c>
      <c r="K29" s="5">
        <v>130812881.34548813</v>
      </c>
      <c r="L29" s="5">
        <v>132071157.46347518</v>
      </c>
      <c r="M29" s="5">
        <v>133329433.58146223</v>
      </c>
      <c r="N29" s="5">
        <v>134587709.69944927</v>
      </c>
      <c r="O29" s="5">
        <v>135845985.81743631</v>
      </c>
    </row>
    <row r="30" spans="1:15" x14ac:dyDescent="0.25">
      <c r="A30" s="1" t="s">
        <v>4</v>
      </c>
      <c r="B30" s="1">
        <v>357</v>
      </c>
      <c r="C30" s="5">
        <v>17392110.402562506</v>
      </c>
      <c r="D30" s="5">
        <v>17687880.018256258</v>
      </c>
      <c r="E30" s="5">
        <v>17983649.63395001</v>
      </c>
      <c r="F30" s="5">
        <v>18279419.249643762</v>
      </c>
      <c r="G30" s="5">
        <v>18575188.865337513</v>
      </c>
      <c r="H30" s="5">
        <v>18870958.481031265</v>
      </c>
      <c r="I30" s="5">
        <v>19166728.096725017</v>
      </c>
      <c r="J30" s="5">
        <v>19462497.712418769</v>
      </c>
      <c r="K30" s="5">
        <v>19758267.32811252</v>
      </c>
      <c r="L30" s="5">
        <v>20054036.943806272</v>
      </c>
      <c r="M30" s="5">
        <v>20349806.559500024</v>
      </c>
      <c r="N30" s="5">
        <v>20645576.175193775</v>
      </c>
      <c r="O30" s="5">
        <v>20941345.790887527</v>
      </c>
    </row>
    <row r="31" spans="1:15" x14ac:dyDescent="0.25">
      <c r="A31" s="1" t="s">
        <v>4</v>
      </c>
      <c r="B31" s="1">
        <v>358</v>
      </c>
      <c r="C31" s="5">
        <v>15444751.88542575</v>
      </c>
      <c r="D31" s="5">
        <v>15629113.191412499</v>
      </c>
      <c r="E31" s="5">
        <v>15813474.49739925</v>
      </c>
      <c r="F31" s="5">
        <v>15997835.803386001</v>
      </c>
      <c r="G31" s="5">
        <v>16182197.10937275</v>
      </c>
      <c r="H31" s="5">
        <v>16366558.415359501</v>
      </c>
      <c r="I31" s="5">
        <v>16550919.721346252</v>
      </c>
      <c r="J31" s="5">
        <v>16735281.027333003</v>
      </c>
      <c r="K31" s="5">
        <v>16919642.333319753</v>
      </c>
      <c r="L31" s="5">
        <v>17104003.639306504</v>
      </c>
      <c r="M31" s="5">
        <v>17288364.945293255</v>
      </c>
      <c r="N31" s="5">
        <v>17472726.251280002</v>
      </c>
      <c r="O31" s="5">
        <v>17657087.557266753</v>
      </c>
    </row>
    <row r="32" spans="1:15" x14ac:dyDescent="0.25">
      <c r="A32" s="1" t="s">
        <v>4</v>
      </c>
      <c r="B32" s="1">
        <v>359</v>
      </c>
      <c r="C32" s="5">
        <v>16862203.237157095</v>
      </c>
      <c r="D32" s="5">
        <v>17053848.733654864</v>
      </c>
      <c r="E32" s="5">
        <v>17245494.550173633</v>
      </c>
      <c r="F32" s="5">
        <v>17437140.355200402</v>
      </c>
      <c r="G32" s="5">
        <v>17628787.33943117</v>
      </c>
      <c r="H32" s="5">
        <v>17820434.30358994</v>
      </c>
      <c r="I32" s="5">
        <v>18012080.615863711</v>
      </c>
      <c r="J32" s="5">
        <v>18203727.188852482</v>
      </c>
      <c r="K32" s="5">
        <v>18395373.761841252</v>
      </c>
      <c r="L32" s="5">
        <v>18587020.334830023</v>
      </c>
      <c r="M32" s="5">
        <v>18778666.907818794</v>
      </c>
      <c r="N32" s="5">
        <v>18970313.480807565</v>
      </c>
      <c r="O32" s="5">
        <v>19161960.053796336</v>
      </c>
    </row>
    <row r="33" spans="1:15" ht="15.75" thickBot="1" x14ac:dyDescent="0.3">
      <c r="B33" s="4" t="s">
        <v>5</v>
      </c>
      <c r="C33" s="6">
        <f t="shared" ref="C33:O33" si="2">SUM(C23:C32)</f>
        <v>622002213.50525188</v>
      </c>
      <c r="D33" s="6">
        <f t="shared" si="2"/>
        <v>628393972.44636023</v>
      </c>
      <c r="E33" s="6">
        <f t="shared" si="2"/>
        <v>634785734.74372697</v>
      </c>
      <c r="F33" s="6">
        <f t="shared" si="2"/>
        <v>641177496.84215152</v>
      </c>
      <c r="G33" s="6">
        <f t="shared" si="2"/>
        <v>647569267.55127203</v>
      </c>
      <c r="H33" s="6">
        <f t="shared" si="2"/>
        <v>653961037.6693337</v>
      </c>
      <c r="I33" s="6">
        <f t="shared" si="2"/>
        <v>660352794.2624712</v>
      </c>
      <c r="J33" s="6">
        <f t="shared" si="2"/>
        <v>666744550.93400252</v>
      </c>
      <c r="K33" s="6">
        <f t="shared" si="2"/>
        <v>673136308.21789372</v>
      </c>
      <c r="L33" s="6">
        <f t="shared" si="2"/>
        <v>679528065.76680398</v>
      </c>
      <c r="M33" s="6">
        <f t="shared" si="2"/>
        <v>685919823.39591992</v>
      </c>
      <c r="N33" s="6">
        <f t="shared" si="2"/>
        <v>692311581.02503562</v>
      </c>
      <c r="O33" s="6">
        <f t="shared" si="2"/>
        <v>698703338.65415156</v>
      </c>
    </row>
    <row r="34" spans="1:15" ht="15.75" thickTop="1" x14ac:dyDescent="0.25"/>
    <row r="35" spans="1:15" ht="15.75" x14ac:dyDescent="0.25">
      <c r="B35" s="2" t="s">
        <v>7</v>
      </c>
    </row>
    <row r="36" spans="1:15" x14ac:dyDescent="0.25">
      <c r="C36" s="3">
        <f>C21</f>
        <v>44531</v>
      </c>
      <c r="D36" s="3">
        <f t="shared" ref="D36:O36" si="3">EOMONTH(C36,0)+1</f>
        <v>44562</v>
      </c>
      <c r="E36" s="3">
        <f t="shared" si="3"/>
        <v>44593</v>
      </c>
      <c r="F36" s="3">
        <f t="shared" si="3"/>
        <v>44621</v>
      </c>
      <c r="G36" s="3">
        <f t="shared" si="3"/>
        <v>44652</v>
      </c>
      <c r="H36" s="3">
        <f t="shared" si="3"/>
        <v>44682</v>
      </c>
      <c r="I36" s="3">
        <f t="shared" si="3"/>
        <v>44713</v>
      </c>
      <c r="J36" s="3">
        <f t="shared" si="3"/>
        <v>44743</v>
      </c>
      <c r="K36" s="3">
        <f t="shared" si="3"/>
        <v>44774</v>
      </c>
      <c r="L36" s="3">
        <f t="shared" si="3"/>
        <v>44805</v>
      </c>
      <c r="M36" s="3">
        <f t="shared" si="3"/>
        <v>44835</v>
      </c>
      <c r="N36" s="3">
        <f t="shared" si="3"/>
        <v>44866</v>
      </c>
      <c r="O36" s="3">
        <f t="shared" si="3"/>
        <v>44896</v>
      </c>
    </row>
    <row r="37" spans="1:15" x14ac:dyDescent="0.25">
      <c r="B37" s="4" t="s">
        <v>3</v>
      </c>
    </row>
    <row r="38" spans="1:15" x14ac:dyDescent="0.25">
      <c r="A38" s="1" t="s">
        <v>8</v>
      </c>
      <c r="B38" s="1">
        <v>350.1</v>
      </c>
      <c r="C38" s="5">
        <v>1330344.8500000001</v>
      </c>
      <c r="D38" s="5">
        <v>1330344.8500000001</v>
      </c>
      <c r="E38" s="5">
        <v>1330344.8500000001</v>
      </c>
      <c r="F38" s="5">
        <v>1330344.8500000001</v>
      </c>
      <c r="G38" s="5">
        <v>1330344.8500000001</v>
      </c>
      <c r="H38" s="5">
        <v>1330344.8500000001</v>
      </c>
      <c r="I38" s="5">
        <v>1330344.8500000001</v>
      </c>
      <c r="J38" s="5">
        <v>1330344.8500000001</v>
      </c>
      <c r="K38" s="5">
        <v>1330344.8500000001</v>
      </c>
      <c r="L38" s="5">
        <v>1330344.8500000001</v>
      </c>
      <c r="M38" s="5">
        <v>1330344.8500000001</v>
      </c>
      <c r="N38" s="5">
        <v>1330344.8500000001</v>
      </c>
      <c r="O38" s="5">
        <v>1330344.8500000001</v>
      </c>
    </row>
    <row r="39" spans="1:15" x14ac:dyDescent="0.25">
      <c r="A39" s="1" t="s">
        <v>8</v>
      </c>
      <c r="B39" s="1">
        <v>350.2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</row>
    <row r="40" spans="1:15" x14ac:dyDescent="0.25">
      <c r="A40" s="1" t="s">
        <v>8</v>
      </c>
      <c r="B40" s="1">
        <v>352</v>
      </c>
      <c r="C40" s="5">
        <v>21079576.490000013</v>
      </c>
      <c r="D40" s="5">
        <v>21079576.490000013</v>
      </c>
      <c r="E40" s="5">
        <v>21079576.490000013</v>
      </c>
      <c r="F40" s="5">
        <v>21079576.490000013</v>
      </c>
      <c r="G40" s="5">
        <v>21079576.490000013</v>
      </c>
      <c r="H40" s="5">
        <v>21079576.490000013</v>
      </c>
      <c r="I40" s="5">
        <v>21079576.490000013</v>
      </c>
      <c r="J40" s="5">
        <v>21079576.490000013</v>
      </c>
      <c r="K40" s="5">
        <v>21079576.490000013</v>
      </c>
      <c r="L40" s="5">
        <v>21079576.490000013</v>
      </c>
      <c r="M40" s="5">
        <v>21079576.490000013</v>
      </c>
      <c r="N40" s="5">
        <v>21079576.490000013</v>
      </c>
      <c r="O40" s="5">
        <v>21079576.490000013</v>
      </c>
    </row>
    <row r="41" spans="1:15" x14ac:dyDescent="0.25">
      <c r="A41" s="1" t="s">
        <v>8</v>
      </c>
      <c r="B41" s="1">
        <v>353</v>
      </c>
      <c r="C41" s="5">
        <v>157073600.52999997</v>
      </c>
      <c r="D41" s="5">
        <v>157073600.52999997</v>
      </c>
      <c r="E41" s="5">
        <v>157073600.52999997</v>
      </c>
      <c r="F41" s="5">
        <v>157073600.52999997</v>
      </c>
      <c r="G41" s="5">
        <v>157073600.52999997</v>
      </c>
      <c r="H41" s="5">
        <v>157073600.52999997</v>
      </c>
      <c r="I41" s="5">
        <v>157073600.52999997</v>
      </c>
      <c r="J41" s="5">
        <v>157073600.52999997</v>
      </c>
      <c r="K41" s="5">
        <v>157073600.52999997</v>
      </c>
      <c r="L41" s="5">
        <v>157073600.52999997</v>
      </c>
      <c r="M41" s="5">
        <v>157073600.52999997</v>
      </c>
      <c r="N41" s="5">
        <v>157073600.52999997</v>
      </c>
      <c r="O41" s="5">
        <v>157073600.52999997</v>
      </c>
    </row>
    <row r="42" spans="1:15" x14ac:dyDescent="0.25">
      <c r="A42" s="1" t="s">
        <v>8</v>
      </c>
      <c r="B42" s="1">
        <v>354</v>
      </c>
      <c r="C42" s="5">
        <v>8023480.879999999</v>
      </c>
      <c r="D42" s="5">
        <v>8023480.879999999</v>
      </c>
      <c r="E42" s="5">
        <v>8023480.879999999</v>
      </c>
      <c r="F42" s="5">
        <v>8023480.879999999</v>
      </c>
      <c r="G42" s="5">
        <v>8023480.879999999</v>
      </c>
      <c r="H42" s="5">
        <v>8023480.879999999</v>
      </c>
      <c r="I42" s="5">
        <v>8023480.879999999</v>
      </c>
      <c r="J42" s="5">
        <v>8023480.879999999</v>
      </c>
      <c r="K42" s="5">
        <v>8023480.879999999</v>
      </c>
      <c r="L42" s="5">
        <v>8023480.879999999</v>
      </c>
      <c r="M42" s="5">
        <v>8023480.879999999</v>
      </c>
      <c r="N42" s="5">
        <v>8023480.879999999</v>
      </c>
      <c r="O42" s="5">
        <v>8023480.879999999</v>
      </c>
    </row>
    <row r="43" spans="1:15" x14ac:dyDescent="0.25">
      <c r="A43" s="1" t="s">
        <v>8</v>
      </c>
      <c r="B43" s="1">
        <v>355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</row>
    <row r="44" spans="1:15" x14ac:dyDescent="0.25">
      <c r="A44" s="1" t="s">
        <v>8</v>
      </c>
      <c r="B44" s="1">
        <v>356</v>
      </c>
      <c r="C44" s="5">
        <v>3993870.7899999996</v>
      </c>
      <c r="D44" s="5">
        <v>3993870.7899999996</v>
      </c>
      <c r="E44" s="5">
        <v>3993870.7899999996</v>
      </c>
      <c r="F44" s="5">
        <v>3993870.7899999996</v>
      </c>
      <c r="G44" s="5">
        <v>3993870.7899999996</v>
      </c>
      <c r="H44" s="5">
        <v>3993870.7899999996</v>
      </c>
      <c r="I44" s="5">
        <v>3993870.7899999996</v>
      </c>
      <c r="J44" s="5">
        <v>3993870.7899999996</v>
      </c>
      <c r="K44" s="5">
        <v>3993870.7899999996</v>
      </c>
      <c r="L44" s="5">
        <v>3993870.7899999996</v>
      </c>
      <c r="M44" s="5">
        <v>3993870.7899999996</v>
      </c>
      <c r="N44" s="5">
        <v>3993870.7899999996</v>
      </c>
      <c r="O44" s="5">
        <v>3993870.7899999996</v>
      </c>
    </row>
    <row r="45" spans="1:15" x14ac:dyDescent="0.25">
      <c r="A45" s="1" t="s">
        <v>8</v>
      </c>
      <c r="B45" s="1">
        <v>357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</row>
    <row r="46" spans="1:15" x14ac:dyDescent="0.25">
      <c r="A46" s="1" t="s">
        <v>8</v>
      </c>
      <c r="B46" s="1">
        <v>358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</row>
    <row r="47" spans="1:15" x14ac:dyDescent="0.25">
      <c r="A47" s="1" t="s">
        <v>8</v>
      </c>
      <c r="B47" s="1">
        <v>359</v>
      </c>
      <c r="C47" s="5">
        <v>-3.637978807091713E-12</v>
      </c>
      <c r="D47" s="5">
        <v>-3.637978807091713E-12</v>
      </c>
      <c r="E47" s="5">
        <v>-3.637978807091713E-12</v>
      </c>
      <c r="F47" s="5">
        <v>-3.637978807091713E-12</v>
      </c>
      <c r="G47" s="5">
        <v>-3.637978807091713E-12</v>
      </c>
      <c r="H47" s="5">
        <v>-3.637978807091713E-12</v>
      </c>
      <c r="I47" s="5">
        <v>-3.637978807091713E-12</v>
      </c>
      <c r="J47" s="5">
        <v>-3.637978807091713E-12</v>
      </c>
      <c r="K47" s="5">
        <v>-3.637978807091713E-12</v>
      </c>
      <c r="L47" s="5">
        <v>-3.637978807091713E-12</v>
      </c>
      <c r="M47" s="5">
        <v>-3.637978807091713E-12</v>
      </c>
      <c r="N47" s="5">
        <v>-3.637978807091713E-12</v>
      </c>
      <c r="O47" s="5">
        <v>-3.637978807091713E-12</v>
      </c>
    </row>
    <row r="48" spans="1:15" ht="15.75" thickBot="1" x14ac:dyDescent="0.3">
      <c r="B48" s="4" t="s">
        <v>5</v>
      </c>
      <c r="C48" s="6">
        <f t="shared" ref="C48:O48" si="4">SUM(C38:C47)</f>
        <v>191500873.53999996</v>
      </c>
      <c r="D48" s="6">
        <f t="shared" si="4"/>
        <v>191500873.53999996</v>
      </c>
      <c r="E48" s="6">
        <f t="shared" si="4"/>
        <v>191500873.53999996</v>
      </c>
      <c r="F48" s="6">
        <f t="shared" si="4"/>
        <v>191500873.53999996</v>
      </c>
      <c r="G48" s="6">
        <f t="shared" si="4"/>
        <v>191500873.53999996</v>
      </c>
      <c r="H48" s="6">
        <f t="shared" si="4"/>
        <v>191500873.53999996</v>
      </c>
      <c r="I48" s="6">
        <f t="shared" si="4"/>
        <v>191500873.53999996</v>
      </c>
      <c r="J48" s="6">
        <f t="shared" si="4"/>
        <v>191500873.53999996</v>
      </c>
      <c r="K48" s="6">
        <f t="shared" si="4"/>
        <v>191500873.53999996</v>
      </c>
      <c r="L48" s="6">
        <f t="shared" si="4"/>
        <v>191500873.53999996</v>
      </c>
      <c r="M48" s="6">
        <f t="shared" si="4"/>
        <v>191500873.53999996</v>
      </c>
      <c r="N48" s="6">
        <f t="shared" si="4"/>
        <v>191500873.53999996</v>
      </c>
      <c r="O48" s="6">
        <f t="shared" si="4"/>
        <v>191500873.53999996</v>
      </c>
    </row>
    <row r="49" spans="1:15" ht="15.75" thickTop="1" x14ac:dyDescent="0.25"/>
    <row r="50" spans="1:15" ht="15.75" x14ac:dyDescent="0.25">
      <c r="B50" s="2" t="s">
        <v>9</v>
      </c>
    </row>
    <row r="51" spans="1:15" x14ac:dyDescent="0.25">
      <c r="C51" s="3">
        <f>C36</f>
        <v>44531</v>
      </c>
      <c r="D51" s="3">
        <f t="shared" ref="D51:O51" si="5">EOMONTH(C51,0)+1</f>
        <v>44562</v>
      </c>
      <c r="E51" s="3">
        <f t="shared" si="5"/>
        <v>44593</v>
      </c>
      <c r="F51" s="3">
        <f t="shared" si="5"/>
        <v>44621</v>
      </c>
      <c r="G51" s="3">
        <f t="shared" si="5"/>
        <v>44652</v>
      </c>
      <c r="H51" s="3">
        <f t="shared" si="5"/>
        <v>44682</v>
      </c>
      <c r="I51" s="3">
        <f t="shared" si="5"/>
        <v>44713</v>
      </c>
      <c r="J51" s="3">
        <f t="shared" si="5"/>
        <v>44743</v>
      </c>
      <c r="K51" s="3">
        <f t="shared" si="5"/>
        <v>44774</v>
      </c>
      <c r="L51" s="3">
        <f t="shared" si="5"/>
        <v>44805</v>
      </c>
      <c r="M51" s="3">
        <f t="shared" si="5"/>
        <v>44835</v>
      </c>
      <c r="N51" s="3">
        <f t="shared" si="5"/>
        <v>44866</v>
      </c>
      <c r="O51" s="3">
        <f t="shared" si="5"/>
        <v>44896</v>
      </c>
    </row>
    <row r="52" spans="1:15" x14ac:dyDescent="0.25">
      <c r="B52" s="4" t="s">
        <v>3</v>
      </c>
    </row>
    <row r="53" spans="1:15" x14ac:dyDescent="0.25">
      <c r="A53" s="1" t="s">
        <v>8</v>
      </c>
      <c r="B53" s="1">
        <v>350.1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</row>
    <row r="54" spans="1:15" x14ac:dyDescent="0.25">
      <c r="A54" s="1" t="s">
        <v>8</v>
      </c>
      <c r="B54" s="1">
        <v>350.2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</row>
    <row r="55" spans="1:15" x14ac:dyDescent="0.25">
      <c r="A55" s="1" t="s">
        <v>8</v>
      </c>
      <c r="B55" s="1">
        <v>352</v>
      </c>
      <c r="C55" s="5">
        <v>6895546.9560559951</v>
      </c>
      <c r="D55" s="5">
        <v>6940692.3823720776</v>
      </c>
      <c r="E55" s="5">
        <v>6985837.808688161</v>
      </c>
      <c r="F55" s="5">
        <v>7030983.2350042444</v>
      </c>
      <c r="G55" s="5">
        <v>7076128.6613203268</v>
      </c>
      <c r="H55" s="5">
        <v>7121274.0876364112</v>
      </c>
      <c r="I55" s="5">
        <v>7166419.5139524937</v>
      </c>
      <c r="J55" s="5">
        <v>7211564.940268578</v>
      </c>
      <c r="K55" s="5">
        <v>7256710.3665846605</v>
      </c>
      <c r="L55" s="5">
        <v>7301855.7929007448</v>
      </c>
      <c r="M55" s="5">
        <v>7347001.2192168273</v>
      </c>
      <c r="N55" s="5">
        <v>7392146.6455329116</v>
      </c>
      <c r="O55" s="5">
        <v>7437292.0718489941</v>
      </c>
    </row>
    <row r="56" spans="1:15" x14ac:dyDescent="0.25">
      <c r="A56" s="1" t="s">
        <v>8</v>
      </c>
      <c r="B56" s="1">
        <v>353</v>
      </c>
      <c r="C56" s="5">
        <v>49398054.269279152</v>
      </c>
      <c r="D56" s="5">
        <v>49721364.097036734</v>
      </c>
      <c r="E56" s="5">
        <v>50044673.924794324</v>
      </c>
      <c r="F56" s="5">
        <v>50367983.752551906</v>
      </c>
      <c r="G56" s="5">
        <v>50691293.580309488</v>
      </c>
      <c r="H56" s="5">
        <v>51014603.40806707</v>
      </c>
      <c r="I56" s="5">
        <v>51337913.235824652</v>
      </c>
      <c r="J56" s="5">
        <v>51661223.063582234</v>
      </c>
      <c r="K56" s="5">
        <v>51984532.891339816</v>
      </c>
      <c r="L56" s="5">
        <v>52307842.719097406</v>
      </c>
      <c r="M56" s="5">
        <v>52631152.546854988</v>
      </c>
      <c r="N56" s="5">
        <v>52954462.37461257</v>
      </c>
      <c r="O56" s="5">
        <v>53277772.202370152</v>
      </c>
    </row>
    <row r="57" spans="1:15" x14ac:dyDescent="0.25">
      <c r="A57" s="1" t="s">
        <v>8</v>
      </c>
      <c r="B57" s="1">
        <v>354</v>
      </c>
      <c r="C57" s="5">
        <v>2473444.6101282472</v>
      </c>
      <c r="D57" s="5">
        <v>2489759.0212509139</v>
      </c>
      <c r="E57" s="5">
        <v>2506073.4323735805</v>
      </c>
      <c r="F57" s="5">
        <v>2522387.8434962472</v>
      </c>
      <c r="G57" s="5">
        <v>2538702.2546189139</v>
      </c>
      <c r="H57" s="5">
        <v>2555016.6657415805</v>
      </c>
      <c r="I57" s="5">
        <v>2571331.0768642472</v>
      </c>
      <c r="J57" s="5">
        <v>2587645.4879869139</v>
      </c>
      <c r="K57" s="5">
        <v>2603959.8991095806</v>
      </c>
      <c r="L57" s="5">
        <v>2620274.3102322472</v>
      </c>
      <c r="M57" s="5">
        <v>2636588.7213549139</v>
      </c>
      <c r="N57" s="5">
        <v>2652903.1324775806</v>
      </c>
      <c r="O57" s="5">
        <v>2669217.5436002472</v>
      </c>
    </row>
    <row r="58" spans="1:15" x14ac:dyDescent="0.25">
      <c r="A58" s="1" t="s">
        <v>8</v>
      </c>
      <c r="B58" s="1">
        <v>355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</row>
    <row r="59" spans="1:15" x14ac:dyDescent="0.25">
      <c r="A59" s="1" t="s">
        <v>8</v>
      </c>
      <c r="B59" s="1">
        <v>356</v>
      </c>
      <c r="C59" s="5">
        <v>1457170.7586279167</v>
      </c>
      <c r="D59" s="5">
        <v>1467321.8468858332</v>
      </c>
      <c r="E59" s="5">
        <v>1477472.9351437497</v>
      </c>
      <c r="F59" s="5">
        <v>1487624.0234016664</v>
      </c>
      <c r="G59" s="5">
        <v>1497775.1116595832</v>
      </c>
      <c r="H59" s="5">
        <v>1507926.1999174997</v>
      </c>
      <c r="I59" s="5">
        <v>1518077.2881754162</v>
      </c>
      <c r="J59" s="5">
        <v>1528228.3764333329</v>
      </c>
      <c r="K59" s="5">
        <v>1538379.4646912497</v>
      </c>
      <c r="L59" s="5">
        <v>1548530.5529491662</v>
      </c>
      <c r="M59" s="5">
        <v>1558681.6412070827</v>
      </c>
      <c r="N59" s="5">
        <v>1568832.7294649994</v>
      </c>
      <c r="O59" s="5">
        <v>1578983.8177229161</v>
      </c>
    </row>
    <row r="60" spans="1:15" x14ac:dyDescent="0.25">
      <c r="A60" s="1" t="s">
        <v>8</v>
      </c>
      <c r="B60" s="1">
        <v>357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</row>
    <row r="61" spans="1:15" x14ac:dyDescent="0.25">
      <c r="A61" s="1" t="s">
        <v>8</v>
      </c>
      <c r="B61" s="1">
        <v>358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</row>
    <row r="62" spans="1:15" x14ac:dyDescent="0.25">
      <c r="A62" s="1" t="s">
        <v>8</v>
      </c>
      <c r="B62" s="1">
        <v>359</v>
      </c>
      <c r="C62" s="5">
        <v>810.33994599999983</v>
      </c>
      <c r="D62" s="5">
        <v>810.33994599999983</v>
      </c>
      <c r="E62" s="5">
        <v>810.33994599999983</v>
      </c>
      <c r="F62" s="5">
        <v>810.33994599999983</v>
      </c>
      <c r="G62" s="5">
        <v>810.33994599999983</v>
      </c>
      <c r="H62" s="5">
        <v>810.33994599999983</v>
      </c>
      <c r="I62" s="5">
        <v>810.33994599999983</v>
      </c>
      <c r="J62" s="5">
        <v>810.33994599999983</v>
      </c>
      <c r="K62" s="5">
        <v>810.33994599999983</v>
      </c>
      <c r="L62" s="5">
        <v>810.33994599999983</v>
      </c>
      <c r="M62" s="5">
        <v>810.33994599999983</v>
      </c>
      <c r="N62" s="5">
        <v>810.33994599999983</v>
      </c>
      <c r="O62" s="5">
        <v>810.33994599999983</v>
      </c>
    </row>
    <row r="63" spans="1:15" ht="15.75" thickBot="1" x14ac:dyDescent="0.3">
      <c r="B63" s="4" t="s">
        <v>5</v>
      </c>
      <c r="C63" s="6">
        <f t="shared" ref="C63:O63" si="6">SUM(C53:C62)</f>
        <v>60225026.934037313</v>
      </c>
      <c r="D63" s="6">
        <f t="shared" si="6"/>
        <v>60619947.687491558</v>
      </c>
      <c r="E63" s="6">
        <f t="shared" si="6"/>
        <v>61014868.440945819</v>
      </c>
      <c r="F63" s="6">
        <f t="shared" si="6"/>
        <v>61409789.194400072</v>
      </c>
      <c r="G63" s="6">
        <f t="shared" si="6"/>
        <v>61804709.947854318</v>
      </c>
      <c r="H63" s="6">
        <f t="shared" si="6"/>
        <v>62199630.701308563</v>
      </c>
      <c r="I63" s="6">
        <f t="shared" si="6"/>
        <v>62594551.454762816</v>
      </c>
      <c r="J63" s="6">
        <f t="shared" si="6"/>
        <v>62989472.208217062</v>
      </c>
      <c r="K63" s="6">
        <f t="shared" si="6"/>
        <v>63384392.961671308</v>
      </c>
      <c r="L63" s="6">
        <f t="shared" si="6"/>
        <v>63779313.715125561</v>
      </c>
      <c r="M63" s="6">
        <f t="shared" si="6"/>
        <v>64174234.468579814</v>
      </c>
      <c r="N63" s="6">
        <f t="shared" si="6"/>
        <v>64569155.222034067</v>
      </c>
      <c r="O63" s="6">
        <f t="shared" si="6"/>
        <v>64964075.975488313</v>
      </c>
    </row>
    <row r="64" spans="1:15" ht="15.75" thickTop="1" x14ac:dyDescent="0.25"/>
    <row r="65" spans="1:15" ht="15.75" x14ac:dyDescent="0.25">
      <c r="B65" s="2" t="s">
        <v>10</v>
      </c>
    </row>
    <row r="66" spans="1:15" x14ac:dyDescent="0.25">
      <c r="C66" s="3">
        <f>C51</f>
        <v>44531</v>
      </c>
      <c r="D66" s="3">
        <f t="shared" ref="D66:O66" si="7">EOMONTH(C66,0)+1</f>
        <v>44562</v>
      </c>
      <c r="E66" s="3">
        <f t="shared" si="7"/>
        <v>44593</v>
      </c>
      <c r="F66" s="3">
        <f t="shared" si="7"/>
        <v>44621</v>
      </c>
      <c r="G66" s="3">
        <f t="shared" si="7"/>
        <v>44652</v>
      </c>
      <c r="H66" s="3">
        <f t="shared" si="7"/>
        <v>44682</v>
      </c>
      <c r="I66" s="3">
        <f t="shared" si="7"/>
        <v>44713</v>
      </c>
      <c r="J66" s="3">
        <f t="shared" si="7"/>
        <v>44743</v>
      </c>
      <c r="K66" s="3">
        <f t="shared" si="7"/>
        <v>44774</v>
      </c>
      <c r="L66" s="3">
        <f t="shared" si="7"/>
        <v>44805</v>
      </c>
      <c r="M66" s="3">
        <f t="shared" si="7"/>
        <v>44835</v>
      </c>
      <c r="N66" s="3">
        <f t="shared" si="7"/>
        <v>44866</v>
      </c>
      <c r="O66" s="3">
        <f t="shared" si="7"/>
        <v>44896</v>
      </c>
    </row>
    <row r="67" spans="1:15" x14ac:dyDescent="0.25">
      <c r="B67" s="4" t="s">
        <v>3</v>
      </c>
    </row>
    <row r="68" spans="1:15" x14ac:dyDescent="0.25">
      <c r="A68" s="1" t="s">
        <v>11</v>
      </c>
      <c r="B68" s="1">
        <v>350.1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</row>
    <row r="69" spans="1:15" x14ac:dyDescent="0.25">
      <c r="A69" s="1" t="s">
        <v>11</v>
      </c>
      <c r="B69" s="1">
        <v>350.2</v>
      </c>
      <c r="C69" s="5">
        <v>3328348.57</v>
      </c>
      <c r="D69" s="5">
        <v>3328348.57</v>
      </c>
      <c r="E69" s="5">
        <v>3328348.57</v>
      </c>
      <c r="F69" s="5">
        <v>3328348.57</v>
      </c>
      <c r="G69" s="5">
        <v>3328348.57</v>
      </c>
      <c r="H69" s="5">
        <v>3328348.57</v>
      </c>
      <c r="I69" s="5">
        <v>3328348.57</v>
      </c>
      <c r="J69" s="5">
        <v>3328348.57</v>
      </c>
      <c r="K69" s="5">
        <v>3328348.57</v>
      </c>
      <c r="L69" s="5">
        <v>3328348.57</v>
      </c>
      <c r="M69" s="5">
        <v>3328348.57</v>
      </c>
      <c r="N69" s="5">
        <v>3328348.57</v>
      </c>
      <c r="O69" s="5">
        <v>3328348.57</v>
      </c>
    </row>
    <row r="70" spans="1:15" x14ac:dyDescent="0.25">
      <c r="A70" s="1" t="s">
        <v>11</v>
      </c>
      <c r="B70" s="1">
        <v>352</v>
      </c>
      <c r="C70" s="5">
        <v>31445134.649999984</v>
      </c>
      <c r="D70" s="5">
        <v>31445134.649999984</v>
      </c>
      <c r="E70" s="5">
        <v>31445134.649999984</v>
      </c>
      <c r="F70" s="5">
        <v>31445134.649999984</v>
      </c>
      <c r="G70" s="5">
        <v>31445134.649999984</v>
      </c>
      <c r="H70" s="5">
        <v>31445134.649999984</v>
      </c>
      <c r="I70" s="5">
        <v>31445134.649999984</v>
      </c>
      <c r="J70" s="5">
        <v>31445134.649999984</v>
      </c>
      <c r="K70" s="5">
        <v>31445134.649999984</v>
      </c>
      <c r="L70" s="5">
        <v>31445134.649999984</v>
      </c>
      <c r="M70" s="5">
        <v>31445134.649999984</v>
      </c>
      <c r="N70" s="5">
        <v>31445134.649999984</v>
      </c>
      <c r="O70" s="5">
        <v>31445134.649999984</v>
      </c>
    </row>
    <row r="71" spans="1:15" x14ac:dyDescent="0.25">
      <c r="A71" s="1" t="s">
        <v>11</v>
      </c>
      <c r="B71" s="1">
        <v>353</v>
      </c>
      <c r="C71" s="5">
        <v>139969008.20999992</v>
      </c>
      <c r="D71" s="5">
        <v>139969008.20999992</v>
      </c>
      <c r="E71" s="5">
        <v>139969008.20999992</v>
      </c>
      <c r="F71" s="5">
        <v>139969008.20999992</v>
      </c>
      <c r="G71" s="5">
        <v>139969008.20999992</v>
      </c>
      <c r="H71" s="5">
        <v>139969008.20999992</v>
      </c>
      <c r="I71" s="5">
        <v>139969008.20999992</v>
      </c>
      <c r="J71" s="5">
        <v>139969008.20999992</v>
      </c>
      <c r="K71" s="5">
        <v>139969008.20999992</v>
      </c>
      <c r="L71" s="5">
        <v>139969008.20999992</v>
      </c>
      <c r="M71" s="5">
        <v>139969008.20999992</v>
      </c>
      <c r="N71" s="5">
        <v>139969008.20999992</v>
      </c>
      <c r="O71" s="5">
        <v>139969008.20999992</v>
      </c>
    </row>
    <row r="72" spans="1:15" x14ac:dyDescent="0.25">
      <c r="A72" s="1" t="s">
        <v>11</v>
      </c>
      <c r="B72" s="1">
        <v>354</v>
      </c>
      <c r="C72" s="5">
        <v>442742455.87</v>
      </c>
      <c r="D72" s="5">
        <v>442742455.87</v>
      </c>
      <c r="E72" s="5">
        <v>442742455.87</v>
      </c>
      <c r="F72" s="5">
        <v>442742455.87</v>
      </c>
      <c r="G72" s="5">
        <v>442742455.87</v>
      </c>
      <c r="H72" s="5">
        <v>442742455.87</v>
      </c>
      <c r="I72" s="5">
        <v>442742455.87</v>
      </c>
      <c r="J72" s="5">
        <v>442742455.87</v>
      </c>
      <c r="K72" s="5">
        <v>442742455.87</v>
      </c>
      <c r="L72" s="5">
        <v>442742455.87</v>
      </c>
      <c r="M72" s="5">
        <v>442742455.87</v>
      </c>
      <c r="N72" s="5">
        <v>442742455.87</v>
      </c>
      <c r="O72" s="5">
        <v>442742455.87</v>
      </c>
    </row>
    <row r="73" spans="1:15" x14ac:dyDescent="0.25">
      <c r="A73" s="1" t="s">
        <v>11</v>
      </c>
      <c r="B73" s="1">
        <v>355</v>
      </c>
      <c r="C73" s="5">
        <v>1286128.0000000005</v>
      </c>
      <c r="D73" s="5">
        <v>1286128.0000000005</v>
      </c>
      <c r="E73" s="5">
        <v>1286128.0000000005</v>
      </c>
      <c r="F73" s="5">
        <v>1286128.0000000005</v>
      </c>
      <c r="G73" s="5">
        <v>1286128.0000000005</v>
      </c>
      <c r="H73" s="5">
        <v>1286128.0000000005</v>
      </c>
      <c r="I73" s="5">
        <v>1286128.0000000005</v>
      </c>
      <c r="J73" s="5">
        <v>1286128.0000000005</v>
      </c>
      <c r="K73" s="5">
        <v>1286128.0000000005</v>
      </c>
      <c r="L73" s="5">
        <v>1286128.0000000005</v>
      </c>
      <c r="M73" s="5">
        <v>1286128.0000000005</v>
      </c>
      <c r="N73" s="5">
        <v>1286128.0000000005</v>
      </c>
      <c r="O73" s="5">
        <v>1286128.0000000005</v>
      </c>
    </row>
    <row r="74" spans="1:15" x14ac:dyDescent="0.25">
      <c r="A74" s="1" t="s">
        <v>11</v>
      </c>
      <c r="B74" s="1">
        <v>356</v>
      </c>
      <c r="C74" s="5">
        <v>142661390.22999996</v>
      </c>
      <c r="D74" s="5">
        <v>142661390.22999996</v>
      </c>
      <c r="E74" s="5">
        <v>142661390.22999996</v>
      </c>
      <c r="F74" s="5">
        <v>142661390.22999996</v>
      </c>
      <c r="G74" s="5">
        <v>142661390.22999996</v>
      </c>
      <c r="H74" s="5">
        <v>142661390.22999996</v>
      </c>
      <c r="I74" s="5">
        <v>142661390.22999996</v>
      </c>
      <c r="J74" s="5">
        <v>142661390.22999996</v>
      </c>
      <c r="K74" s="5">
        <v>142661390.22999996</v>
      </c>
      <c r="L74" s="5">
        <v>142661390.22999996</v>
      </c>
      <c r="M74" s="5">
        <v>142661390.22999996</v>
      </c>
      <c r="N74" s="5">
        <v>142661390.22999996</v>
      </c>
      <c r="O74" s="5">
        <v>142661390.22999996</v>
      </c>
    </row>
    <row r="75" spans="1:15" x14ac:dyDescent="0.25">
      <c r="A75" s="1" t="s">
        <v>11</v>
      </c>
      <c r="B75" s="1">
        <v>357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</row>
    <row r="76" spans="1:15" x14ac:dyDescent="0.25">
      <c r="A76" s="1" t="s">
        <v>11</v>
      </c>
      <c r="B76" s="1">
        <v>358</v>
      </c>
      <c r="C76" s="5">
        <v>0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</row>
    <row r="77" spans="1:15" x14ac:dyDescent="0.25">
      <c r="A77" s="1" t="s">
        <v>11</v>
      </c>
      <c r="B77" s="1">
        <v>359</v>
      </c>
      <c r="C77" s="5">
        <v>13266884.549999995</v>
      </c>
      <c r="D77" s="5">
        <v>13266884.549999995</v>
      </c>
      <c r="E77" s="5">
        <v>13266884.549999995</v>
      </c>
      <c r="F77" s="5">
        <v>13266884.549999995</v>
      </c>
      <c r="G77" s="5">
        <v>13266884.549999995</v>
      </c>
      <c r="H77" s="5">
        <v>13266884.549999995</v>
      </c>
      <c r="I77" s="5">
        <v>13266884.549999995</v>
      </c>
      <c r="J77" s="5">
        <v>13266884.549999995</v>
      </c>
      <c r="K77" s="5">
        <v>13266884.549999995</v>
      </c>
      <c r="L77" s="5">
        <v>13266884.549999995</v>
      </c>
      <c r="M77" s="5">
        <v>13266884.549999995</v>
      </c>
      <c r="N77" s="5">
        <v>13266884.549999995</v>
      </c>
      <c r="O77" s="5">
        <v>13266884.549999995</v>
      </c>
    </row>
    <row r="78" spans="1:15" ht="15.75" thickBot="1" x14ac:dyDescent="0.3">
      <c r="B78" s="4" t="s">
        <v>5</v>
      </c>
      <c r="C78" s="6">
        <f t="shared" ref="C78:O78" si="8">SUM(C68:C77)</f>
        <v>774699350.07999992</v>
      </c>
      <c r="D78" s="6">
        <f t="shared" si="8"/>
        <v>774699350.07999992</v>
      </c>
      <c r="E78" s="6">
        <f t="shared" si="8"/>
        <v>774699350.07999992</v>
      </c>
      <c r="F78" s="6">
        <f t="shared" si="8"/>
        <v>774699350.07999992</v>
      </c>
      <c r="G78" s="6">
        <f t="shared" si="8"/>
        <v>774699350.07999992</v>
      </c>
      <c r="H78" s="6">
        <f t="shared" si="8"/>
        <v>774699350.07999992</v>
      </c>
      <c r="I78" s="6">
        <f t="shared" si="8"/>
        <v>774699350.07999992</v>
      </c>
      <c r="J78" s="6">
        <f t="shared" si="8"/>
        <v>774699350.07999992</v>
      </c>
      <c r="K78" s="6">
        <f t="shared" si="8"/>
        <v>774699350.07999992</v>
      </c>
      <c r="L78" s="6">
        <f t="shared" si="8"/>
        <v>774699350.07999992</v>
      </c>
      <c r="M78" s="6">
        <f t="shared" si="8"/>
        <v>774699350.07999992</v>
      </c>
      <c r="N78" s="6">
        <f t="shared" si="8"/>
        <v>774699350.07999992</v>
      </c>
      <c r="O78" s="6">
        <f t="shared" si="8"/>
        <v>774699350.07999992</v>
      </c>
    </row>
    <row r="79" spans="1:15" ht="15.75" thickTop="1" x14ac:dyDescent="0.25"/>
    <row r="80" spans="1:15" ht="15.75" x14ac:dyDescent="0.25">
      <c r="B80" s="2" t="s">
        <v>12</v>
      </c>
    </row>
    <row r="81" spans="1:15" x14ac:dyDescent="0.25">
      <c r="C81" s="3">
        <f>C66</f>
        <v>44531</v>
      </c>
      <c r="D81" s="3">
        <f t="shared" ref="D81:O81" si="9">EOMONTH(C81,0)+1</f>
        <v>44562</v>
      </c>
      <c r="E81" s="3">
        <f t="shared" si="9"/>
        <v>44593</v>
      </c>
      <c r="F81" s="3">
        <f t="shared" si="9"/>
        <v>44621</v>
      </c>
      <c r="G81" s="3">
        <f t="shared" si="9"/>
        <v>44652</v>
      </c>
      <c r="H81" s="3">
        <f t="shared" si="9"/>
        <v>44682</v>
      </c>
      <c r="I81" s="3">
        <f t="shared" si="9"/>
        <v>44713</v>
      </c>
      <c r="J81" s="3">
        <f t="shared" si="9"/>
        <v>44743</v>
      </c>
      <c r="K81" s="3">
        <f t="shared" si="9"/>
        <v>44774</v>
      </c>
      <c r="L81" s="3">
        <f t="shared" si="9"/>
        <v>44805</v>
      </c>
      <c r="M81" s="3">
        <f t="shared" si="9"/>
        <v>44835</v>
      </c>
      <c r="N81" s="3">
        <f t="shared" si="9"/>
        <v>44866</v>
      </c>
      <c r="O81" s="3">
        <f t="shared" si="9"/>
        <v>44896</v>
      </c>
    </row>
    <row r="82" spans="1:15" x14ac:dyDescent="0.25">
      <c r="B82" s="4" t="s">
        <v>3</v>
      </c>
    </row>
    <row r="83" spans="1:15" x14ac:dyDescent="0.25">
      <c r="A83" s="1" t="s">
        <v>11</v>
      </c>
      <c r="B83" s="1">
        <v>350.1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</row>
    <row r="84" spans="1:15" x14ac:dyDescent="0.25">
      <c r="A84" s="1" t="s">
        <v>11</v>
      </c>
      <c r="B84" s="1">
        <v>350.2</v>
      </c>
      <c r="C84" s="5">
        <v>455782.91130483372</v>
      </c>
      <c r="D84" s="5">
        <v>460387.12682666705</v>
      </c>
      <c r="E84" s="5">
        <v>464991.34234850039</v>
      </c>
      <c r="F84" s="5">
        <v>469595.55787033372</v>
      </c>
      <c r="G84" s="5">
        <v>474199.77339216706</v>
      </c>
      <c r="H84" s="5">
        <v>478803.98891400039</v>
      </c>
      <c r="I84" s="5">
        <v>483408.20443583373</v>
      </c>
      <c r="J84" s="5">
        <v>488012.41995766707</v>
      </c>
      <c r="K84" s="5">
        <v>492616.6354795004</v>
      </c>
      <c r="L84" s="5">
        <v>497220.85100133374</v>
      </c>
      <c r="M84" s="5">
        <v>501825.06652316707</v>
      </c>
      <c r="N84" s="5">
        <v>506429.28204500041</v>
      </c>
      <c r="O84" s="5">
        <v>511033.49756683374</v>
      </c>
    </row>
    <row r="85" spans="1:15" x14ac:dyDescent="0.25">
      <c r="A85" s="1" t="s">
        <v>11</v>
      </c>
      <c r="B85" s="1">
        <v>352</v>
      </c>
      <c r="C85" s="5">
        <v>7827227.0723188333</v>
      </c>
      <c r="D85" s="5">
        <v>7894572.0690275831</v>
      </c>
      <c r="E85" s="5">
        <v>7961917.0657363329</v>
      </c>
      <c r="F85" s="5">
        <v>8029262.0624450836</v>
      </c>
      <c r="G85" s="5">
        <v>8096607.0591538344</v>
      </c>
      <c r="H85" s="5">
        <v>8163952.0558625842</v>
      </c>
      <c r="I85" s="5">
        <v>8231297.0525713339</v>
      </c>
      <c r="J85" s="5">
        <v>8298642.0492800847</v>
      </c>
      <c r="K85" s="5">
        <v>8365987.0459888354</v>
      </c>
      <c r="L85" s="5">
        <v>8433332.0426975861</v>
      </c>
      <c r="M85" s="5">
        <v>8500677.039406335</v>
      </c>
      <c r="N85" s="5">
        <v>8568022.0361150857</v>
      </c>
      <c r="O85" s="5">
        <v>8635367.0328238364</v>
      </c>
    </row>
    <row r="86" spans="1:15" x14ac:dyDescent="0.25">
      <c r="A86" s="1" t="s">
        <v>11</v>
      </c>
      <c r="B86" s="1">
        <v>353</v>
      </c>
      <c r="C86" s="5">
        <v>27481566.383166973</v>
      </c>
      <c r="D86" s="5">
        <v>27769669.258399218</v>
      </c>
      <c r="E86" s="5">
        <v>28057772.133631468</v>
      </c>
      <c r="F86" s="5">
        <v>28345875.008863717</v>
      </c>
      <c r="G86" s="5">
        <v>28633977.884095967</v>
      </c>
      <c r="H86" s="5">
        <v>28922080.759328213</v>
      </c>
      <c r="I86" s="5">
        <v>29210183.634560462</v>
      </c>
      <c r="J86" s="5">
        <v>29498286.509792712</v>
      </c>
      <c r="K86" s="5">
        <v>29786389.385024961</v>
      </c>
      <c r="L86" s="5">
        <v>30074492.260257207</v>
      </c>
      <c r="M86" s="5">
        <v>30362595.135489456</v>
      </c>
      <c r="N86" s="5">
        <v>30650698.010721706</v>
      </c>
      <c r="O86" s="5">
        <v>30938800.885953955</v>
      </c>
    </row>
    <row r="87" spans="1:15" x14ac:dyDescent="0.25">
      <c r="A87" s="1" t="s">
        <v>11</v>
      </c>
      <c r="B87" s="1">
        <v>354</v>
      </c>
      <c r="C87" s="5">
        <v>89289101.053657979</v>
      </c>
      <c r="D87" s="5">
        <v>90189344.047260314</v>
      </c>
      <c r="E87" s="5">
        <v>91089587.04086265</v>
      </c>
      <c r="F87" s="5">
        <v>91989830.034464985</v>
      </c>
      <c r="G87" s="5">
        <v>92890073.028067321</v>
      </c>
      <c r="H87" s="5">
        <v>93790316.021669656</v>
      </c>
      <c r="I87" s="5">
        <v>94690559.015271991</v>
      </c>
      <c r="J87" s="5">
        <v>95590802.008874327</v>
      </c>
      <c r="K87" s="5">
        <v>96491045.002476662</v>
      </c>
      <c r="L87" s="5">
        <v>97391287.996078998</v>
      </c>
      <c r="M87" s="5">
        <v>98291530.989681333</v>
      </c>
      <c r="N87" s="5">
        <v>99191773.983283669</v>
      </c>
      <c r="O87" s="5">
        <v>100092016.976886</v>
      </c>
    </row>
    <row r="88" spans="1:15" x14ac:dyDescent="0.25">
      <c r="A88" s="1" t="s">
        <v>11</v>
      </c>
      <c r="B88" s="1">
        <v>355</v>
      </c>
      <c r="C88" s="5">
        <v>254493.28360766667</v>
      </c>
      <c r="D88" s="5">
        <v>258426.69174099999</v>
      </c>
      <c r="E88" s="5">
        <v>262360.0998743333</v>
      </c>
      <c r="F88" s="5">
        <v>266293.50800766668</v>
      </c>
      <c r="G88" s="5">
        <v>270226.91614099999</v>
      </c>
      <c r="H88" s="5">
        <v>274160.32427433331</v>
      </c>
      <c r="I88" s="5">
        <v>278093.73240766663</v>
      </c>
      <c r="J88" s="5">
        <v>282027.14054099994</v>
      </c>
      <c r="K88" s="5">
        <v>285960.54867433332</v>
      </c>
      <c r="L88" s="5">
        <v>289893.95680766663</v>
      </c>
      <c r="M88" s="5">
        <v>293827.36494099995</v>
      </c>
      <c r="N88" s="5">
        <v>297760.77307433326</v>
      </c>
      <c r="O88" s="5">
        <v>301694.18120766658</v>
      </c>
    </row>
    <row r="89" spans="1:15" x14ac:dyDescent="0.25">
      <c r="A89" s="1" t="s">
        <v>11</v>
      </c>
      <c r="B89" s="1">
        <v>356</v>
      </c>
      <c r="C89" s="5">
        <v>37482262.60425625</v>
      </c>
      <c r="D89" s="5">
        <v>37844860.304424167</v>
      </c>
      <c r="E89" s="5">
        <v>38207458.004592083</v>
      </c>
      <c r="F89" s="5">
        <v>38570055.70476</v>
      </c>
      <c r="G89" s="5">
        <v>38932653.404927917</v>
      </c>
      <c r="H89" s="5">
        <v>39295251.105095834</v>
      </c>
      <c r="I89" s="5">
        <v>39657848.80526375</v>
      </c>
      <c r="J89" s="5">
        <v>40020446.505431667</v>
      </c>
      <c r="K89" s="5">
        <v>40383044.205599584</v>
      </c>
      <c r="L89" s="5">
        <v>40745641.9057675</v>
      </c>
      <c r="M89" s="5">
        <v>41108239.605935417</v>
      </c>
      <c r="N89" s="5">
        <v>41470837.306103334</v>
      </c>
      <c r="O89" s="5">
        <v>41833435.006271251</v>
      </c>
    </row>
    <row r="90" spans="1:15" x14ac:dyDescent="0.25">
      <c r="A90" s="1" t="s">
        <v>11</v>
      </c>
      <c r="B90" s="1">
        <v>357</v>
      </c>
      <c r="C90" s="5">
        <v>1.6073750000000005E-2</v>
      </c>
      <c r="D90" s="5">
        <v>1.6073750000000005E-2</v>
      </c>
      <c r="E90" s="5">
        <v>1.6073750000000005E-2</v>
      </c>
      <c r="F90" s="5">
        <v>1.6073750000000005E-2</v>
      </c>
      <c r="G90" s="5">
        <v>1.6073750000000005E-2</v>
      </c>
      <c r="H90" s="5">
        <v>1.6073750000000005E-2</v>
      </c>
      <c r="I90" s="5">
        <v>1.6073750000000005E-2</v>
      </c>
      <c r="J90" s="5">
        <v>1.6073750000000005E-2</v>
      </c>
      <c r="K90" s="5">
        <v>1.6073750000000005E-2</v>
      </c>
      <c r="L90" s="5">
        <v>1.6073750000000005E-2</v>
      </c>
      <c r="M90" s="5">
        <v>1.6073750000000005E-2</v>
      </c>
      <c r="N90" s="5">
        <v>1.6073750000000005E-2</v>
      </c>
      <c r="O90" s="5">
        <v>1.6073750000000005E-2</v>
      </c>
    </row>
    <row r="91" spans="1:15" x14ac:dyDescent="0.25">
      <c r="A91" s="1" t="s">
        <v>11</v>
      </c>
      <c r="B91" s="1">
        <v>358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</row>
    <row r="92" spans="1:15" x14ac:dyDescent="0.25">
      <c r="A92" s="1" t="s">
        <v>11</v>
      </c>
      <c r="B92" s="1">
        <v>359</v>
      </c>
      <c r="C92" s="5">
        <v>1923802.2372270008</v>
      </c>
      <c r="D92" s="5">
        <v>1941049.1871420008</v>
      </c>
      <c r="E92" s="5">
        <v>1958296.1370570008</v>
      </c>
      <c r="F92" s="5">
        <v>1975543.0869720008</v>
      </c>
      <c r="G92" s="5">
        <v>1992790.0368870008</v>
      </c>
      <c r="H92" s="5">
        <v>2010036.9868020008</v>
      </c>
      <c r="I92" s="5">
        <v>2027283.9367170008</v>
      </c>
      <c r="J92" s="5">
        <v>2044530.8866320008</v>
      </c>
      <c r="K92" s="5">
        <v>2061777.8365470008</v>
      </c>
      <c r="L92" s="5">
        <v>2079024.7864620008</v>
      </c>
      <c r="M92" s="5">
        <v>2096271.7363770008</v>
      </c>
      <c r="N92" s="5">
        <v>2113518.6862920006</v>
      </c>
      <c r="O92" s="5">
        <v>2130765.6362070004</v>
      </c>
    </row>
    <row r="93" spans="1:15" ht="15.75" thickBot="1" x14ac:dyDescent="0.3">
      <c r="B93" s="4" t="s">
        <v>5</v>
      </c>
      <c r="C93" s="6">
        <f t="shared" ref="C93:O93" si="10">SUM(C83:C92)</f>
        <v>164714235.56161329</v>
      </c>
      <c r="D93" s="6">
        <f t="shared" si="10"/>
        <v>166358308.70089471</v>
      </c>
      <c r="E93" s="6">
        <f t="shared" si="10"/>
        <v>168002381.84017614</v>
      </c>
      <c r="F93" s="6">
        <f t="shared" si="10"/>
        <v>169646454.97945756</v>
      </c>
      <c r="G93" s="6">
        <f t="shared" si="10"/>
        <v>171290528.11873895</v>
      </c>
      <c r="H93" s="6">
        <f t="shared" si="10"/>
        <v>172934601.2580204</v>
      </c>
      <c r="I93" s="6">
        <f t="shared" si="10"/>
        <v>174578674.39730179</v>
      </c>
      <c r="J93" s="6">
        <f t="shared" si="10"/>
        <v>176222747.53658321</v>
      </c>
      <c r="K93" s="6">
        <f t="shared" si="10"/>
        <v>177866820.67586464</v>
      </c>
      <c r="L93" s="6">
        <f t="shared" si="10"/>
        <v>179510893.81514609</v>
      </c>
      <c r="M93" s="6">
        <f t="shared" si="10"/>
        <v>181154966.95442748</v>
      </c>
      <c r="N93" s="6">
        <f t="shared" si="10"/>
        <v>182799040.09370887</v>
      </c>
      <c r="O93" s="6">
        <f t="shared" si="10"/>
        <v>184443113.23299029</v>
      </c>
    </row>
    <row r="94" spans="1:15" ht="15.75" thickTop="1" x14ac:dyDescent="0.25">
      <c r="B94" s="4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</row>
    <row r="95" spans="1:15" ht="15.75" x14ac:dyDescent="0.25">
      <c r="B95" s="2" t="s">
        <v>13</v>
      </c>
    </row>
    <row r="96" spans="1:15" x14ac:dyDescent="0.25">
      <c r="C96" s="3">
        <f>C81</f>
        <v>44531</v>
      </c>
      <c r="D96" s="3">
        <f t="shared" ref="D96:O96" si="11">EOMONTH(C96,0)+1</f>
        <v>44562</v>
      </c>
      <c r="E96" s="3">
        <f t="shared" si="11"/>
        <v>44593</v>
      </c>
      <c r="F96" s="3">
        <f t="shared" si="11"/>
        <v>44621</v>
      </c>
      <c r="G96" s="3">
        <f t="shared" si="11"/>
        <v>44652</v>
      </c>
      <c r="H96" s="3">
        <f t="shared" si="11"/>
        <v>44682</v>
      </c>
      <c r="I96" s="3">
        <f t="shared" si="11"/>
        <v>44713</v>
      </c>
      <c r="J96" s="3">
        <f t="shared" si="11"/>
        <v>44743</v>
      </c>
      <c r="K96" s="3">
        <f t="shared" si="11"/>
        <v>44774</v>
      </c>
      <c r="L96" s="3">
        <f t="shared" si="11"/>
        <v>44805</v>
      </c>
      <c r="M96" s="3">
        <f t="shared" si="11"/>
        <v>44835</v>
      </c>
      <c r="N96" s="3">
        <f t="shared" si="11"/>
        <v>44866</v>
      </c>
      <c r="O96" s="3">
        <f t="shared" si="11"/>
        <v>44896</v>
      </c>
    </row>
    <row r="97" spans="1:15" x14ac:dyDescent="0.25">
      <c r="B97" s="4" t="s">
        <v>3</v>
      </c>
    </row>
    <row r="98" spans="1:15" x14ac:dyDescent="0.25">
      <c r="A98" s="1" t="s">
        <v>14</v>
      </c>
      <c r="B98" s="1">
        <v>350.1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</row>
    <row r="99" spans="1:15" x14ac:dyDescent="0.25">
      <c r="A99" s="1" t="s">
        <v>14</v>
      </c>
      <c r="B99" s="1">
        <v>350.2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</row>
    <row r="100" spans="1:15" x14ac:dyDescent="0.25">
      <c r="A100" s="1" t="s">
        <v>14</v>
      </c>
      <c r="B100" s="1">
        <v>352</v>
      </c>
      <c r="C100" s="5">
        <v>93069287.610000029</v>
      </c>
      <c r="D100" s="5">
        <v>93069287.610000029</v>
      </c>
      <c r="E100" s="5">
        <v>93069287.610000029</v>
      </c>
      <c r="F100" s="5">
        <v>93069287.610000029</v>
      </c>
      <c r="G100" s="5">
        <v>93069287.610000029</v>
      </c>
      <c r="H100" s="5">
        <v>93069287.610000029</v>
      </c>
      <c r="I100" s="5">
        <v>93069287.610000029</v>
      </c>
      <c r="J100" s="5">
        <v>93069287.610000029</v>
      </c>
      <c r="K100" s="5">
        <v>93069287.610000029</v>
      </c>
      <c r="L100" s="5">
        <v>93069287.610000029</v>
      </c>
      <c r="M100" s="5">
        <v>93069287.610000029</v>
      </c>
      <c r="N100" s="5">
        <v>93069287.610000029</v>
      </c>
      <c r="O100" s="5">
        <v>93069287.610000029</v>
      </c>
    </row>
    <row r="101" spans="1:15" x14ac:dyDescent="0.25">
      <c r="A101" s="1" t="s">
        <v>14</v>
      </c>
      <c r="B101" s="1">
        <v>353</v>
      </c>
      <c r="C101" s="5">
        <v>123543060.40999992</v>
      </c>
      <c r="D101" s="5">
        <v>123543060.40999992</v>
      </c>
      <c r="E101" s="5">
        <v>123543060.40999992</v>
      </c>
      <c r="F101" s="5">
        <v>123543060.40999992</v>
      </c>
      <c r="G101" s="5">
        <v>123543060.40999992</v>
      </c>
      <c r="H101" s="5">
        <v>123543060.40999992</v>
      </c>
      <c r="I101" s="5">
        <v>123543060.40999992</v>
      </c>
      <c r="J101" s="5">
        <v>123543060.40999992</v>
      </c>
      <c r="K101" s="5">
        <v>123543060.40999992</v>
      </c>
      <c r="L101" s="5">
        <v>123543060.40999992</v>
      </c>
      <c r="M101" s="5">
        <v>123543060.40999992</v>
      </c>
      <c r="N101" s="5">
        <v>123543060.40999992</v>
      </c>
      <c r="O101" s="5">
        <v>123543060.40999992</v>
      </c>
    </row>
    <row r="102" spans="1:15" x14ac:dyDescent="0.25">
      <c r="A102" s="1" t="s">
        <v>14</v>
      </c>
      <c r="B102" s="1">
        <v>354</v>
      </c>
      <c r="C102" s="5">
        <v>11886739.73</v>
      </c>
      <c r="D102" s="5">
        <v>11886739.73</v>
      </c>
      <c r="E102" s="5">
        <v>11886739.73</v>
      </c>
      <c r="F102" s="5">
        <v>11886739.73</v>
      </c>
      <c r="G102" s="5">
        <v>11886739.73</v>
      </c>
      <c r="H102" s="5">
        <v>11886739.73</v>
      </c>
      <c r="I102" s="5">
        <v>11886739.73</v>
      </c>
      <c r="J102" s="5">
        <v>11886739.73</v>
      </c>
      <c r="K102" s="5">
        <v>11886739.73</v>
      </c>
      <c r="L102" s="5">
        <v>11886739.73</v>
      </c>
      <c r="M102" s="5">
        <v>11886739.73</v>
      </c>
      <c r="N102" s="5">
        <v>11886739.73</v>
      </c>
      <c r="O102" s="5">
        <v>11886739.73</v>
      </c>
    </row>
    <row r="103" spans="1:15" x14ac:dyDescent="0.25">
      <c r="A103" s="1" t="s">
        <v>14</v>
      </c>
      <c r="B103" s="1">
        <v>355</v>
      </c>
      <c r="C103" s="5">
        <v>1509601.6600000001</v>
      </c>
      <c r="D103" s="5">
        <v>1509601.6600000001</v>
      </c>
      <c r="E103" s="5">
        <v>1509601.6600000001</v>
      </c>
      <c r="F103" s="5">
        <v>1509601.6600000001</v>
      </c>
      <c r="G103" s="5">
        <v>1509601.6600000001</v>
      </c>
      <c r="H103" s="5">
        <v>1509601.6600000001</v>
      </c>
      <c r="I103" s="5">
        <v>1509601.6600000001</v>
      </c>
      <c r="J103" s="5">
        <v>1509601.6600000001</v>
      </c>
      <c r="K103" s="5">
        <v>1509601.6600000001</v>
      </c>
      <c r="L103" s="5">
        <v>1509601.6600000001</v>
      </c>
      <c r="M103" s="5">
        <v>1509601.6600000001</v>
      </c>
      <c r="N103" s="5">
        <v>1509601.6600000001</v>
      </c>
      <c r="O103" s="5">
        <v>1509601.6600000001</v>
      </c>
    </row>
    <row r="104" spans="1:15" x14ac:dyDescent="0.25">
      <c r="A104" s="1" t="s">
        <v>14</v>
      </c>
      <c r="B104" s="1">
        <v>356</v>
      </c>
      <c r="C104" s="5">
        <v>5645091.5800000001</v>
      </c>
      <c r="D104" s="5">
        <v>5645091.5800000001</v>
      </c>
      <c r="E104" s="5">
        <v>5645091.5800000001</v>
      </c>
      <c r="F104" s="5">
        <v>5645091.5800000001</v>
      </c>
      <c r="G104" s="5">
        <v>5645091.5800000001</v>
      </c>
      <c r="H104" s="5">
        <v>5645091.5800000001</v>
      </c>
      <c r="I104" s="5">
        <v>5645091.5800000001</v>
      </c>
      <c r="J104" s="5">
        <v>5645091.5800000001</v>
      </c>
      <c r="K104" s="5">
        <v>5645091.5800000001</v>
      </c>
      <c r="L104" s="5">
        <v>5645091.5800000001</v>
      </c>
      <c r="M104" s="5">
        <v>5645091.5800000001</v>
      </c>
      <c r="N104" s="5">
        <v>5645091.5800000001</v>
      </c>
      <c r="O104" s="5">
        <v>5645091.5800000001</v>
      </c>
    </row>
    <row r="105" spans="1:15" x14ac:dyDescent="0.25">
      <c r="A105" s="1" t="s">
        <v>14</v>
      </c>
      <c r="B105" s="1">
        <v>357</v>
      </c>
      <c r="C105" s="5">
        <v>0</v>
      </c>
      <c r="D105" s="5"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</row>
    <row r="106" spans="1:15" x14ac:dyDescent="0.25">
      <c r="A106" s="1" t="s">
        <v>14</v>
      </c>
      <c r="B106" s="1">
        <v>358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</row>
    <row r="107" spans="1:15" x14ac:dyDescent="0.25">
      <c r="A107" s="1" t="s">
        <v>14</v>
      </c>
      <c r="B107" s="1">
        <v>359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</row>
    <row r="108" spans="1:15" ht="15.75" thickBot="1" x14ac:dyDescent="0.3">
      <c r="B108" s="4" t="s">
        <v>5</v>
      </c>
      <c r="C108" s="6">
        <f t="shared" ref="C108:O108" si="12">SUM(C98:C107)</f>
        <v>235653780.98999995</v>
      </c>
      <c r="D108" s="6">
        <f t="shared" si="12"/>
        <v>235653780.98999995</v>
      </c>
      <c r="E108" s="6">
        <f t="shared" si="12"/>
        <v>235653780.98999995</v>
      </c>
      <c r="F108" s="6">
        <f t="shared" si="12"/>
        <v>235653780.98999995</v>
      </c>
      <c r="G108" s="6">
        <f t="shared" si="12"/>
        <v>235653780.98999995</v>
      </c>
      <c r="H108" s="6">
        <f t="shared" si="12"/>
        <v>235653780.98999995</v>
      </c>
      <c r="I108" s="6">
        <f t="shared" si="12"/>
        <v>235653780.98999995</v>
      </c>
      <c r="J108" s="6">
        <f t="shared" si="12"/>
        <v>235653780.98999995</v>
      </c>
      <c r="K108" s="6">
        <f t="shared" si="12"/>
        <v>235653780.98999995</v>
      </c>
      <c r="L108" s="6">
        <f t="shared" si="12"/>
        <v>235653780.98999995</v>
      </c>
      <c r="M108" s="6">
        <f t="shared" si="12"/>
        <v>235653780.98999995</v>
      </c>
      <c r="N108" s="6">
        <f t="shared" si="12"/>
        <v>235653780.98999995</v>
      </c>
      <c r="O108" s="6">
        <f t="shared" si="12"/>
        <v>235653780.98999995</v>
      </c>
    </row>
    <row r="109" spans="1:15" ht="15.75" thickTop="1" x14ac:dyDescent="0.25"/>
    <row r="110" spans="1:15" ht="15.75" x14ac:dyDescent="0.25">
      <c r="B110" s="2" t="s">
        <v>15</v>
      </c>
    </row>
    <row r="111" spans="1:15" x14ac:dyDescent="0.25">
      <c r="C111" s="3">
        <f>C96</f>
        <v>44531</v>
      </c>
      <c r="D111" s="3">
        <f t="shared" ref="D111:O111" si="13">EOMONTH(C111,0)+1</f>
        <v>44562</v>
      </c>
      <c r="E111" s="3">
        <f t="shared" si="13"/>
        <v>44593</v>
      </c>
      <c r="F111" s="3">
        <f t="shared" si="13"/>
        <v>44621</v>
      </c>
      <c r="G111" s="3">
        <f t="shared" si="13"/>
        <v>44652</v>
      </c>
      <c r="H111" s="3">
        <f t="shared" si="13"/>
        <v>44682</v>
      </c>
      <c r="I111" s="3">
        <f t="shared" si="13"/>
        <v>44713</v>
      </c>
      <c r="J111" s="3">
        <f t="shared" si="13"/>
        <v>44743</v>
      </c>
      <c r="K111" s="3">
        <f t="shared" si="13"/>
        <v>44774</v>
      </c>
      <c r="L111" s="3">
        <f t="shared" si="13"/>
        <v>44805</v>
      </c>
      <c r="M111" s="3">
        <f t="shared" si="13"/>
        <v>44835</v>
      </c>
      <c r="N111" s="3">
        <f t="shared" si="13"/>
        <v>44866</v>
      </c>
      <c r="O111" s="3">
        <f t="shared" si="13"/>
        <v>44896</v>
      </c>
    </row>
    <row r="112" spans="1:15" x14ac:dyDescent="0.25">
      <c r="B112" s="4" t="s">
        <v>3</v>
      </c>
    </row>
    <row r="113" spans="1:15" x14ac:dyDescent="0.25">
      <c r="A113" s="1" t="s">
        <v>14</v>
      </c>
      <c r="B113" s="1">
        <v>350.1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</row>
    <row r="114" spans="1:15" x14ac:dyDescent="0.25">
      <c r="A114" s="1" t="s">
        <v>14</v>
      </c>
      <c r="B114" s="1">
        <v>350.2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</row>
    <row r="115" spans="1:15" x14ac:dyDescent="0.25">
      <c r="A115" s="1" t="s">
        <v>14</v>
      </c>
      <c r="B115" s="1">
        <v>352</v>
      </c>
      <c r="C115" s="5">
        <v>18551984.805642039</v>
      </c>
      <c r="D115" s="5">
        <v>18751308.196606789</v>
      </c>
      <c r="E115" s="5">
        <v>18950631.587571539</v>
      </c>
      <c r="F115" s="5">
        <v>19149954.978536293</v>
      </c>
      <c r="G115" s="5">
        <v>19349278.369501043</v>
      </c>
      <c r="H115" s="5">
        <v>19548601.760465793</v>
      </c>
      <c r="I115" s="5">
        <v>19747925.151430544</v>
      </c>
      <c r="J115" s="5">
        <v>19947248.542395294</v>
      </c>
      <c r="K115" s="5">
        <v>20146571.933360048</v>
      </c>
      <c r="L115" s="5">
        <v>20345895.324324798</v>
      </c>
      <c r="M115" s="5">
        <v>20545218.715289548</v>
      </c>
      <c r="N115" s="5">
        <v>20744542.106254302</v>
      </c>
      <c r="O115" s="5">
        <v>20943865.497219052</v>
      </c>
    </row>
    <row r="116" spans="1:15" x14ac:dyDescent="0.25">
      <c r="A116" s="1" t="s">
        <v>14</v>
      </c>
      <c r="B116" s="1">
        <v>353</v>
      </c>
      <c r="C116" s="5">
        <v>26606353.789844804</v>
      </c>
      <c r="D116" s="5">
        <v>26860646.589188721</v>
      </c>
      <c r="E116" s="5">
        <v>27114939.388532635</v>
      </c>
      <c r="F116" s="5">
        <v>27369232.187876552</v>
      </c>
      <c r="G116" s="5">
        <v>27623524.987220466</v>
      </c>
      <c r="H116" s="5">
        <v>27877817.786564384</v>
      </c>
      <c r="I116" s="5">
        <v>28132110.585908301</v>
      </c>
      <c r="J116" s="5">
        <v>28386403.385252215</v>
      </c>
      <c r="K116" s="5">
        <v>28640696.184596132</v>
      </c>
      <c r="L116" s="5">
        <v>28894988.98394005</v>
      </c>
      <c r="M116" s="5">
        <v>29149281.783283964</v>
      </c>
      <c r="N116" s="5">
        <v>29403574.582627881</v>
      </c>
      <c r="O116" s="5">
        <v>29657867.381971799</v>
      </c>
    </row>
    <row r="117" spans="1:15" x14ac:dyDescent="0.25">
      <c r="A117" s="1" t="s">
        <v>14</v>
      </c>
      <c r="B117" s="1">
        <v>354</v>
      </c>
      <c r="C117" s="5">
        <v>2456336.0085386699</v>
      </c>
      <c r="D117" s="5">
        <v>2480505.7126563364</v>
      </c>
      <c r="E117" s="5">
        <v>2504675.4167740028</v>
      </c>
      <c r="F117" s="5">
        <v>2528845.1208916698</v>
      </c>
      <c r="G117" s="5">
        <v>2553014.8250093367</v>
      </c>
      <c r="H117" s="5">
        <v>2577184.5291270032</v>
      </c>
      <c r="I117" s="5">
        <v>2601354.2332446696</v>
      </c>
      <c r="J117" s="5">
        <v>2625523.9373623366</v>
      </c>
      <c r="K117" s="5">
        <v>2649693.6414800035</v>
      </c>
      <c r="L117" s="5">
        <v>2673863.3455976699</v>
      </c>
      <c r="M117" s="5">
        <v>2698033.0497153364</v>
      </c>
      <c r="N117" s="5">
        <v>2722202.7538330033</v>
      </c>
      <c r="O117" s="5">
        <v>2746372.4579506703</v>
      </c>
    </row>
    <row r="118" spans="1:15" x14ac:dyDescent="0.25">
      <c r="A118" s="1" t="s">
        <v>14</v>
      </c>
      <c r="B118" s="1">
        <v>355</v>
      </c>
      <c r="C118" s="5">
        <v>411289.01228308363</v>
      </c>
      <c r="D118" s="5">
        <v>415905.87735991698</v>
      </c>
      <c r="E118" s="5">
        <v>420522.74243675033</v>
      </c>
      <c r="F118" s="5">
        <v>425139.60751358367</v>
      </c>
      <c r="G118" s="5">
        <v>429756.47259041702</v>
      </c>
      <c r="H118" s="5">
        <v>434373.33766725037</v>
      </c>
      <c r="I118" s="5">
        <v>438990.20274408371</v>
      </c>
      <c r="J118" s="5">
        <v>443607.06782091706</v>
      </c>
      <c r="K118" s="5">
        <v>448223.9328977504</v>
      </c>
      <c r="L118" s="5">
        <v>452840.79797458375</v>
      </c>
      <c r="M118" s="5">
        <v>457457.6630514171</v>
      </c>
      <c r="N118" s="5">
        <v>462074.52812825044</v>
      </c>
      <c r="O118" s="5">
        <v>466691.39320508379</v>
      </c>
    </row>
    <row r="119" spans="1:15" x14ac:dyDescent="0.25">
      <c r="A119" s="1" t="s">
        <v>14</v>
      </c>
      <c r="B119" s="1">
        <v>356</v>
      </c>
      <c r="C119" s="5">
        <v>1364923.2271845844</v>
      </c>
      <c r="D119" s="5">
        <v>1379271.1682837512</v>
      </c>
      <c r="E119" s="5">
        <v>1393619.1093829179</v>
      </c>
      <c r="F119" s="5">
        <v>1407967.0504820845</v>
      </c>
      <c r="G119" s="5">
        <v>1422314.9915812514</v>
      </c>
      <c r="H119" s="5">
        <v>1436662.932680418</v>
      </c>
      <c r="I119" s="5">
        <v>1451010.8737795847</v>
      </c>
      <c r="J119" s="5">
        <v>1465358.8148787513</v>
      </c>
      <c r="K119" s="5">
        <v>1479706.7559779179</v>
      </c>
      <c r="L119" s="5">
        <v>1494054.6970770848</v>
      </c>
      <c r="M119" s="5">
        <v>1508402.6381762514</v>
      </c>
      <c r="N119" s="5">
        <v>1522750.5792754181</v>
      </c>
      <c r="O119" s="5">
        <v>1537098.5203745849</v>
      </c>
    </row>
    <row r="120" spans="1:15" x14ac:dyDescent="0.25">
      <c r="A120" s="1" t="s">
        <v>14</v>
      </c>
      <c r="B120" s="1">
        <v>357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</row>
    <row r="121" spans="1:15" x14ac:dyDescent="0.25">
      <c r="A121" s="1" t="s">
        <v>14</v>
      </c>
      <c r="B121" s="1">
        <v>358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</row>
    <row r="122" spans="1:15" x14ac:dyDescent="0.25">
      <c r="A122" s="1" t="s">
        <v>14</v>
      </c>
      <c r="B122" s="1">
        <v>359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</row>
    <row r="123" spans="1:15" ht="15.75" thickBot="1" x14ac:dyDescent="0.3">
      <c r="B123" s="4" t="s">
        <v>5</v>
      </c>
      <c r="C123" s="6">
        <f t="shared" ref="C123:O123" si="14">SUM(C113:C122)</f>
        <v>49390886.843493186</v>
      </c>
      <c r="D123" s="6">
        <f t="shared" si="14"/>
        <v>49887637.544095516</v>
      </c>
      <c r="E123" s="6">
        <f t="shared" si="14"/>
        <v>50384388.244697846</v>
      </c>
      <c r="F123" s="6">
        <f t="shared" si="14"/>
        <v>50881138.945300184</v>
      </c>
      <c r="G123" s="6">
        <f t="shared" si="14"/>
        <v>51377889.645902514</v>
      </c>
      <c r="H123" s="6">
        <f t="shared" si="14"/>
        <v>51874640.346504852</v>
      </c>
      <c r="I123" s="6">
        <f t="shared" si="14"/>
        <v>52371391.047107182</v>
      </c>
      <c r="J123" s="6">
        <f t="shared" si="14"/>
        <v>52868141.747709513</v>
      </c>
      <c r="K123" s="6">
        <f t="shared" si="14"/>
        <v>53364892.448311858</v>
      </c>
      <c r="L123" s="6">
        <f t="shared" si="14"/>
        <v>53861643.148914196</v>
      </c>
      <c r="M123" s="6">
        <f t="shared" si="14"/>
        <v>54358393.849516526</v>
      </c>
      <c r="N123" s="6">
        <f t="shared" si="14"/>
        <v>54855144.550118864</v>
      </c>
      <c r="O123" s="6">
        <f t="shared" si="14"/>
        <v>55351895.250721186</v>
      </c>
    </row>
    <row r="124" spans="1:15" ht="15.75" thickTop="1" x14ac:dyDescent="0.25">
      <c r="B124" s="4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</row>
    <row r="125" spans="1:15" ht="15.75" x14ac:dyDescent="0.25">
      <c r="B125" s="2" t="s">
        <v>16</v>
      </c>
    </row>
    <row r="126" spans="1:15" x14ac:dyDescent="0.25">
      <c r="C126" s="3">
        <f>C111</f>
        <v>44531</v>
      </c>
      <c r="D126" s="3">
        <f t="shared" ref="D126:O126" si="15">EOMONTH(C126,0)+1</f>
        <v>44562</v>
      </c>
      <c r="E126" s="3">
        <f t="shared" si="15"/>
        <v>44593</v>
      </c>
      <c r="F126" s="3">
        <f t="shared" si="15"/>
        <v>44621</v>
      </c>
      <c r="G126" s="3">
        <f t="shared" si="15"/>
        <v>44652</v>
      </c>
      <c r="H126" s="3">
        <f t="shared" si="15"/>
        <v>44682</v>
      </c>
      <c r="I126" s="3">
        <f t="shared" si="15"/>
        <v>44713</v>
      </c>
      <c r="J126" s="3">
        <f t="shared" si="15"/>
        <v>44743</v>
      </c>
      <c r="K126" s="3">
        <f t="shared" si="15"/>
        <v>44774</v>
      </c>
      <c r="L126" s="3">
        <f t="shared" si="15"/>
        <v>44805</v>
      </c>
      <c r="M126" s="3">
        <f t="shared" si="15"/>
        <v>44835</v>
      </c>
      <c r="N126" s="3">
        <f t="shared" si="15"/>
        <v>44866</v>
      </c>
      <c r="O126" s="3">
        <f t="shared" si="15"/>
        <v>44896</v>
      </c>
    </row>
    <row r="127" spans="1:15" x14ac:dyDescent="0.25">
      <c r="B127" s="4" t="s">
        <v>3</v>
      </c>
    </row>
    <row r="128" spans="1:15" x14ac:dyDescent="0.25">
      <c r="A128" s="1" t="s">
        <v>17</v>
      </c>
      <c r="B128" s="1">
        <v>350.1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</row>
    <row r="129" spans="1:15" x14ac:dyDescent="0.25">
      <c r="A129" s="1" t="s">
        <v>17</v>
      </c>
      <c r="B129" s="1">
        <v>350.2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</row>
    <row r="130" spans="1:15" x14ac:dyDescent="0.25">
      <c r="A130" s="1" t="s">
        <v>17</v>
      </c>
      <c r="B130" s="1">
        <v>352</v>
      </c>
      <c r="C130" s="5">
        <v>1838108.81</v>
      </c>
      <c r="D130" s="5">
        <v>1838108.81</v>
      </c>
      <c r="E130" s="5">
        <v>1838108.81</v>
      </c>
      <c r="F130" s="5">
        <v>1838108.81</v>
      </c>
      <c r="G130" s="5">
        <v>1838108.81</v>
      </c>
      <c r="H130" s="5">
        <v>1838108.81</v>
      </c>
      <c r="I130" s="5">
        <v>1838108.81</v>
      </c>
      <c r="J130" s="5">
        <v>1838108.81</v>
      </c>
      <c r="K130" s="5">
        <v>1838108.81</v>
      </c>
      <c r="L130" s="5">
        <v>1838108.81</v>
      </c>
      <c r="M130" s="5">
        <v>1838108.81</v>
      </c>
      <c r="N130" s="5">
        <v>1838108.81</v>
      </c>
      <c r="O130" s="5">
        <v>1838108.81</v>
      </c>
    </row>
    <row r="131" spans="1:15" x14ac:dyDescent="0.25">
      <c r="A131" s="1" t="s">
        <v>17</v>
      </c>
      <c r="B131" s="1">
        <v>353</v>
      </c>
      <c r="C131" s="5">
        <v>85766061.090000018</v>
      </c>
      <c r="D131" s="5">
        <v>85766061.090000018</v>
      </c>
      <c r="E131" s="5">
        <v>85766061.090000018</v>
      </c>
      <c r="F131" s="5">
        <v>85766061.090000018</v>
      </c>
      <c r="G131" s="5">
        <v>85766061.090000018</v>
      </c>
      <c r="H131" s="5">
        <v>85766061.090000018</v>
      </c>
      <c r="I131" s="5">
        <v>85766061.090000018</v>
      </c>
      <c r="J131" s="5">
        <v>85766061.090000018</v>
      </c>
      <c r="K131" s="5">
        <v>85766061.090000018</v>
      </c>
      <c r="L131" s="5">
        <v>85766061.090000018</v>
      </c>
      <c r="M131" s="5">
        <v>85766061.090000018</v>
      </c>
      <c r="N131" s="5">
        <v>85766061.090000018</v>
      </c>
      <c r="O131" s="5">
        <v>85766061.090000018</v>
      </c>
    </row>
    <row r="132" spans="1:15" x14ac:dyDescent="0.25">
      <c r="A132" s="1" t="s">
        <v>17</v>
      </c>
      <c r="B132" s="1">
        <v>354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</row>
    <row r="133" spans="1:15" x14ac:dyDescent="0.25">
      <c r="A133" s="1" t="s">
        <v>17</v>
      </c>
      <c r="B133" s="1">
        <v>355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</row>
    <row r="134" spans="1:15" x14ac:dyDescent="0.25">
      <c r="A134" s="1" t="s">
        <v>17</v>
      </c>
      <c r="B134" s="1">
        <v>356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</row>
    <row r="135" spans="1:15" x14ac:dyDescent="0.25">
      <c r="A135" s="1" t="s">
        <v>17</v>
      </c>
      <c r="B135" s="1">
        <v>357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</row>
    <row r="136" spans="1:15" x14ac:dyDescent="0.25">
      <c r="A136" s="1" t="s">
        <v>17</v>
      </c>
      <c r="B136" s="1">
        <v>358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</row>
    <row r="137" spans="1:15" x14ac:dyDescent="0.25">
      <c r="A137" s="1" t="s">
        <v>17</v>
      </c>
      <c r="B137" s="1">
        <v>359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</row>
    <row r="138" spans="1:15" ht="15.75" thickBot="1" x14ac:dyDescent="0.3">
      <c r="B138" s="4" t="s">
        <v>5</v>
      </c>
      <c r="C138" s="6">
        <f t="shared" ref="C138:O138" si="16">SUM(C128:C137)</f>
        <v>87604169.900000021</v>
      </c>
      <c r="D138" s="6">
        <f t="shared" si="16"/>
        <v>87604169.900000021</v>
      </c>
      <c r="E138" s="6">
        <f t="shared" si="16"/>
        <v>87604169.900000021</v>
      </c>
      <c r="F138" s="6">
        <f t="shared" si="16"/>
        <v>87604169.900000021</v>
      </c>
      <c r="G138" s="6">
        <f t="shared" si="16"/>
        <v>87604169.900000021</v>
      </c>
      <c r="H138" s="6">
        <f t="shared" si="16"/>
        <v>87604169.900000021</v>
      </c>
      <c r="I138" s="6">
        <f t="shared" si="16"/>
        <v>87604169.900000021</v>
      </c>
      <c r="J138" s="6">
        <f t="shared" si="16"/>
        <v>87604169.900000021</v>
      </c>
      <c r="K138" s="6">
        <f t="shared" si="16"/>
        <v>87604169.900000021</v>
      </c>
      <c r="L138" s="6">
        <f t="shared" si="16"/>
        <v>87604169.900000021</v>
      </c>
      <c r="M138" s="6">
        <f t="shared" si="16"/>
        <v>87604169.900000021</v>
      </c>
      <c r="N138" s="6">
        <f t="shared" si="16"/>
        <v>87604169.900000021</v>
      </c>
      <c r="O138" s="6">
        <f t="shared" si="16"/>
        <v>87604169.900000021</v>
      </c>
    </row>
    <row r="139" spans="1:15" ht="15.75" thickTop="1" x14ac:dyDescent="0.25"/>
    <row r="140" spans="1:15" ht="15.75" x14ac:dyDescent="0.25">
      <c r="B140" s="2" t="s">
        <v>18</v>
      </c>
    </row>
    <row r="141" spans="1:15" x14ac:dyDescent="0.25">
      <c r="C141" s="3">
        <f>C126</f>
        <v>44531</v>
      </c>
      <c r="D141" s="3">
        <f t="shared" ref="D141:O141" si="17">EOMONTH(C141,0)+1</f>
        <v>44562</v>
      </c>
      <c r="E141" s="3">
        <f t="shared" si="17"/>
        <v>44593</v>
      </c>
      <c r="F141" s="3">
        <f t="shared" si="17"/>
        <v>44621</v>
      </c>
      <c r="G141" s="3">
        <f t="shared" si="17"/>
        <v>44652</v>
      </c>
      <c r="H141" s="3">
        <f t="shared" si="17"/>
        <v>44682</v>
      </c>
      <c r="I141" s="3">
        <f t="shared" si="17"/>
        <v>44713</v>
      </c>
      <c r="J141" s="3">
        <f t="shared" si="17"/>
        <v>44743</v>
      </c>
      <c r="K141" s="3">
        <f t="shared" si="17"/>
        <v>44774</v>
      </c>
      <c r="L141" s="3">
        <f t="shared" si="17"/>
        <v>44805</v>
      </c>
      <c r="M141" s="3">
        <f t="shared" si="17"/>
        <v>44835</v>
      </c>
      <c r="N141" s="3">
        <f t="shared" si="17"/>
        <v>44866</v>
      </c>
      <c r="O141" s="3">
        <f t="shared" si="17"/>
        <v>44896</v>
      </c>
    </row>
    <row r="142" spans="1:15" x14ac:dyDescent="0.25">
      <c r="B142" s="4" t="s">
        <v>3</v>
      </c>
    </row>
    <row r="143" spans="1:15" x14ac:dyDescent="0.25">
      <c r="A143" s="1" t="s">
        <v>17</v>
      </c>
      <c r="B143" s="1">
        <v>350.1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</row>
    <row r="144" spans="1:15" x14ac:dyDescent="0.25">
      <c r="A144" s="1" t="s">
        <v>17</v>
      </c>
      <c r="B144" s="1">
        <v>350.2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</row>
    <row r="145" spans="1:15" x14ac:dyDescent="0.25">
      <c r="A145" s="1" t="s">
        <v>17</v>
      </c>
      <c r="B145" s="1">
        <v>352</v>
      </c>
      <c r="C145" s="5">
        <v>224241.11500408335</v>
      </c>
      <c r="D145" s="5">
        <v>228177.73137216669</v>
      </c>
      <c r="E145" s="5">
        <v>232114.34774025003</v>
      </c>
      <c r="F145" s="5">
        <v>236050.96410833337</v>
      </c>
      <c r="G145" s="5">
        <v>239987.58047641671</v>
      </c>
      <c r="H145" s="5">
        <v>243924.19684450005</v>
      </c>
      <c r="I145" s="5">
        <v>247860.81321258339</v>
      </c>
      <c r="J145" s="5">
        <v>251797.42958066674</v>
      </c>
      <c r="K145" s="5">
        <v>255734.04594875008</v>
      </c>
      <c r="L145" s="5">
        <v>259670.66231683342</v>
      </c>
      <c r="M145" s="5">
        <v>263607.27868491679</v>
      </c>
      <c r="N145" s="5">
        <v>267543.89505300007</v>
      </c>
      <c r="O145" s="5">
        <v>271480.51142108347</v>
      </c>
    </row>
    <row r="146" spans="1:15" x14ac:dyDescent="0.25">
      <c r="A146" s="1" t="s">
        <v>17</v>
      </c>
      <c r="B146" s="1">
        <v>353</v>
      </c>
      <c r="C146" s="5">
        <v>13332670.970780427</v>
      </c>
      <c r="D146" s="5">
        <v>13509206.113190677</v>
      </c>
      <c r="E146" s="5">
        <v>13685741.255600927</v>
      </c>
      <c r="F146" s="5">
        <v>13862276.398011178</v>
      </c>
      <c r="G146" s="5">
        <v>14038811.540421428</v>
      </c>
      <c r="H146" s="5">
        <v>14215346.682831679</v>
      </c>
      <c r="I146" s="5">
        <v>14391881.825241931</v>
      </c>
      <c r="J146" s="5">
        <v>14568416.967652181</v>
      </c>
      <c r="K146" s="5">
        <v>14744952.110062432</v>
      </c>
      <c r="L146" s="5">
        <v>14921487.252472682</v>
      </c>
      <c r="M146" s="5">
        <v>15098022.394882932</v>
      </c>
      <c r="N146" s="5">
        <v>15274557.537293183</v>
      </c>
      <c r="O146" s="5">
        <v>15451092.679703433</v>
      </c>
    </row>
    <row r="147" spans="1:15" x14ac:dyDescent="0.25">
      <c r="A147" s="1" t="s">
        <v>17</v>
      </c>
      <c r="B147" s="1">
        <v>354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</row>
    <row r="148" spans="1:15" x14ac:dyDescent="0.25">
      <c r="A148" s="1" t="s">
        <v>17</v>
      </c>
      <c r="B148" s="1">
        <v>355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</row>
    <row r="149" spans="1:15" x14ac:dyDescent="0.25">
      <c r="A149" s="1" t="s">
        <v>17</v>
      </c>
      <c r="B149" s="1">
        <v>356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</row>
    <row r="150" spans="1:15" x14ac:dyDescent="0.25">
      <c r="A150" s="1" t="s">
        <v>17</v>
      </c>
      <c r="B150" s="1">
        <v>357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</row>
    <row r="151" spans="1:15" x14ac:dyDescent="0.25">
      <c r="A151" s="1" t="s">
        <v>17</v>
      </c>
      <c r="B151" s="1">
        <v>358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</row>
    <row r="152" spans="1:15" x14ac:dyDescent="0.25">
      <c r="A152" s="1" t="s">
        <v>17</v>
      </c>
      <c r="B152" s="1">
        <v>359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</row>
    <row r="153" spans="1:15" ht="15.75" thickBot="1" x14ac:dyDescent="0.3">
      <c r="B153" s="4" t="s">
        <v>5</v>
      </c>
      <c r="C153" s="6">
        <f t="shared" ref="C153:O153" si="18">SUM(C143:C152)</f>
        <v>13556912.08578451</v>
      </c>
      <c r="D153" s="6">
        <f t="shared" si="18"/>
        <v>13737383.844562843</v>
      </c>
      <c r="E153" s="6">
        <f t="shared" si="18"/>
        <v>13917855.603341177</v>
      </c>
      <c r="F153" s="6">
        <f t="shared" si="18"/>
        <v>14098327.362119511</v>
      </c>
      <c r="G153" s="6">
        <f t="shared" si="18"/>
        <v>14278799.120897844</v>
      </c>
      <c r="H153" s="6">
        <f t="shared" si="18"/>
        <v>14459270.879676178</v>
      </c>
      <c r="I153" s="6">
        <f t="shared" si="18"/>
        <v>14639742.638454514</v>
      </c>
      <c r="J153" s="6">
        <f t="shared" si="18"/>
        <v>14820214.397232847</v>
      </c>
      <c r="K153" s="6">
        <f t="shared" si="18"/>
        <v>15000686.156011181</v>
      </c>
      <c r="L153" s="6">
        <f t="shared" si="18"/>
        <v>15181157.914789515</v>
      </c>
      <c r="M153" s="6">
        <f t="shared" si="18"/>
        <v>15361629.673567848</v>
      </c>
      <c r="N153" s="6">
        <f t="shared" si="18"/>
        <v>15542101.432346182</v>
      </c>
      <c r="O153" s="6">
        <f t="shared" si="18"/>
        <v>15722573.191124517</v>
      </c>
    </row>
    <row r="154" spans="1:15" ht="15.75" thickTop="1" x14ac:dyDescent="0.25">
      <c r="B154" s="4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</row>
    <row r="155" spans="1:15" ht="15.75" x14ac:dyDescent="0.25">
      <c r="B155" s="2" t="s">
        <v>19</v>
      </c>
    </row>
    <row r="156" spans="1:15" x14ac:dyDescent="0.25">
      <c r="C156" s="3">
        <f>C141</f>
        <v>44531</v>
      </c>
      <c r="D156" s="3">
        <f t="shared" ref="D156:O156" si="19">EOMONTH(C156,0)+1</f>
        <v>44562</v>
      </c>
      <c r="E156" s="3">
        <f t="shared" si="19"/>
        <v>44593</v>
      </c>
      <c r="F156" s="3">
        <f t="shared" si="19"/>
        <v>44621</v>
      </c>
      <c r="G156" s="3">
        <f t="shared" si="19"/>
        <v>44652</v>
      </c>
      <c r="H156" s="3">
        <f t="shared" si="19"/>
        <v>44682</v>
      </c>
      <c r="I156" s="3">
        <f t="shared" si="19"/>
        <v>44713</v>
      </c>
      <c r="J156" s="3">
        <f t="shared" si="19"/>
        <v>44743</v>
      </c>
      <c r="K156" s="3">
        <f t="shared" si="19"/>
        <v>44774</v>
      </c>
      <c r="L156" s="3">
        <f t="shared" si="19"/>
        <v>44805</v>
      </c>
      <c r="M156" s="3">
        <f t="shared" si="19"/>
        <v>44835</v>
      </c>
      <c r="N156" s="3">
        <f t="shared" si="19"/>
        <v>44866</v>
      </c>
      <c r="O156" s="3">
        <f t="shared" si="19"/>
        <v>44896</v>
      </c>
    </row>
    <row r="157" spans="1:15" x14ac:dyDescent="0.25">
      <c r="B157" s="4" t="s">
        <v>3</v>
      </c>
    </row>
    <row r="158" spans="1:15" x14ac:dyDescent="0.25">
      <c r="A158" s="1" t="s">
        <v>20</v>
      </c>
      <c r="B158" s="1">
        <v>350.1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</row>
    <row r="159" spans="1:15" x14ac:dyDescent="0.25">
      <c r="A159" s="1" t="s">
        <v>20</v>
      </c>
      <c r="B159" s="1">
        <v>350.2</v>
      </c>
      <c r="C159" s="5">
        <v>352196.33</v>
      </c>
      <c r="D159" s="5">
        <v>352196.33</v>
      </c>
      <c r="E159" s="5">
        <v>352196.33</v>
      </c>
      <c r="F159" s="5">
        <v>352196.33</v>
      </c>
      <c r="G159" s="5">
        <v>352196.33</v>
      </c>
      <c r="H159" s="5">
        <v>352196.33</v>
      </c>
      <c r="I159" s="5">
        <v>352196.33</v>
      </c>
      <c r="J159" s="5">
        <v>352196.33</v>
      </c>
      <c r="K159" s="5">
        <v>352196.33</v>
      </c>
      <c r="L159" s="5">
        <v>352196.33</v>
      </c>
      <c r="M159" s="5">
        <v>352196.33</v>
      </c>
      <c r="N159" s="5">
        <v>352196.33</v>
      </c>
      <c r="O159" s="5">
        <v>352196.33</v>
      </c>
    </row>
    <row r="160" spans="1:15" x14ac:dyDescent="0.25">
      <c r="A160" s="1" t="s">
        <v>20</v>
      </c>
      <c r="B160" s="1">
        <v>352</v>
      </c>
      <c r="C160" s="5">
        <v>14274890.950000003</v>
      </c>
      <c r="D160" s="5">
        <v>14274890.950000003</v>
      </c>
      <c r="E160" s="5">
        <v>14274890.950000003</v>
      </c>
      <c r="F160" s="5">
        <v>14274890.950000003</v>
      </c>
      <c r="G160" s="5">
        <v>14274890.950000003</v>
      </c>
      <c r="H160" s="5">
        <v>14274890.950000003</v>
      </c>
      <c r="I160" s="5">
        <v>14274890.950000003</v>
      </c>
      <c r="J160" s="5">
        <v>14274890.950000003</v>
      </c>
      <c r="K160" s="5">
        <v>14274890.950000003</v>
      </c>
      <c r="L160" s="5">
        <v>14274890.950000003</v>
      </c>
      <c r="M160" s="5">
        <v>14274890.950000003</v>
      </c>
      <c r="N160" s="5">
        <v>14274890.950000003</v>
      </c>
      <c r="O160" s="5">
        <v>14274890.950000003</v>
      </c>
    </row>
    <row r="161" spans="1:15" x14ac:dyDescent="0.25">
      <c r="A161" s="1" t="s">
        <v>20</v>
      </c>
      <c r="B161" s="1">
        <v>353</v>
      </c>
      <c r="C161" s="5">
        <v>40281883.330000013</v>
      </c>
      <c r="D161" s="5">
        <v>40281883.330000013</v>
      </c>
      <c r="E161" s="5">
        <v>40281883.330000013</v>
      </c>
      <c r="F161" s="5">
        <v>40281883.330000013</v>
      </c>
      <c r="G161" s="5">
        <v>40281883.330000013</v>
      </c>
      <c r="H161" s="5">
        <v>40281883.330000013</v>
      </c>
      <c r="I161" s="5">
        <v>40281883.330000013</v>
      </c>
      <c r="J161" s="5">
        <v>40281883.330000013</v>
      </c>
      <c r="K161" s="5">
        <v>40281883.330000013</v>
      </c>
      <c r="L161" s="5">
        <v>40281883.330000013</v>
      </c>
      <c r="M161" s="5">
        <v>40281883.330000013</v>
      </c>
      <c r="N161" s="5">
        <v>40281883.330000013</v>
      </c>
      <c r="O161" s="5">
        <v>40281883.330000013</v>
      </c>
    </row>
    <row r="162" spans="1:15" x14ac:dyDescent="0.25">
      <c r="A162" s="1" t="s">
        <v>20</v>
      </c>
      <c r="B162" s="1">
        <v>354</v>
      </c>
      <c r="C162" s="5">
        <v>73849384.369999975</v>
      </c>
      <c r="D162" s="5">
        <v>73849384.369999975</v>
      </c>
      <c r="E162" s="5">
        <v>73849384.369999975</v>
      </c>
      <c r="F162" s="5">
        <v>73849384.369999975</v>
      </c>
      <c r="G162" s="5">
        <v>73849384.369999975</v>
      </c>
      <c r="H162" s="5">
        <v>73849384.369999975</v>
      </c>
      <c r="I162" s="5">
        <v>73849384.369999975</v>
      </c>
      <c r="J162" s="5">
        <v>73849384.369999975</v>
      </c>
      <c r="K162" s="5">
        <v>73849384.369999975</v>
      </c>
      <c r="L162" s="5">
        <v>73849384.369999975</v>
      </c>
      <c r="M162" s="5">
        <v>73849384.369999975</v>
      </c>
      <c r="N162" s="5">
        <v>73849384.369999975</v>
      </c>
      <c r="O162" s="5">
        <v>73849384.369999975</v>
      </c>
    </row>
    <row r="163" spans="1:15" x14ac:dyDescent="0.25">
      <c r="A163" s="1" t="s">
        <v>20</v>
      </c>
      <c r="B163" s="1">
        <v>355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</row>
    <row r="164" spans="1:15" x14ac:dyDescent="0.25">
      <c r="A164" s="1" t="s">
        <v>20</v>
      </c>
      <c r="B164" s="1">
        <v>356</v>
      </c>
      <c r="C164" s="5">
        <v>184708756.00000003</v>
      </c>
      <c r="D164" s="5">
        <v>184708756.00000003</v>
      </c>
      <c r="E164" s="5">
        <v>184708756.00000003</v>
      </c>
      <c r="F164" s="5">
        <v>184708756.00000003</v>
      </c>
      <c r="G164" s="5">
        <v>184708756.00000003</v>
      </c>
      <c r="H164" s="5">
        <v>184708756.00000003</v>
      </c>
      <c r="I164" s="5">
        <v>184708756.00000003</v>
      </c>
      <c r="J164" s="5">
        <v>184708756.00000003</v>
      </c>
      <c r="K164" s="5">
        <v>184708756.00000003</v>
      </c>
      <c r="L164" s="5">
        <v>184708756.00000003</v>
      </c>
      <c r="M164" s="5">
        <v>184708756.00000003</v>
      </c>
      <c r="N164" s="5">
        <v>184708756.00000003</v>
      </c>
      <c r="O164" s="5">
        <v>184708756.00000003</v>
      </c>
    </row>
    <row r="165" spans="1:15" x14ac:dyDescent="0.25">
      <c r="A165" s="1" t="s">
        <v>20</v>
      </c>
      <c r="B165" s="1">
        <v>357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</row>
    <row r="166" spans="1:15" x14ac:dyDescent="0.25">
      <c r="A166" s="1" t="s">
        <v>20</v>
      </c>
      <c r="B166" s="1">
        <v>358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</row>
    <row r="167" spans="1:15" x14ac:dyDescent="0.25">
      <c r="A167" s="1" t="s">
        <v>20</v>
      </c>
      <c r="B167" s="1">
        <v>359</v>
      </c>
      <c r="C167" s="5">
        <v>2169979.9999999991</v>
      </c>
      <c r="D167" s="5">
        <v>2169979.9999999991</v>
      </c>
      <c r="E167" s="5">
        <v>2169979.9999999991</v>
      </c>
      <c r="F167" s="5">
        <v>2169979.9999999991</v>
      </c>
      <c r="G167" s="5">
        <v>2169979.9999999991</v>
      </c>
      <c r="H167" s="5">
        <v>2169979.9999999991</v>
      </c>
      <c r="I167" s="5">
        <v>2169979.9999999991</v>
      </c>
      <c r="J167" s="5">
        <v>2169979.9999999991</v>
      </c>
      <c r="K167" s="5">
        <v>2169979.9999999991</v>
      </c>
      <c r="L167" s="5">
        <v>2169979.9999999991</v>
      </c>
      <c r="M167" s="5">
        <v>2169979.9999999991</v>
      </c>
      <c r="N167" s="5">
        <v>2169979.9999999991</v>
      </c>
      <c r="O167" s="5">
        <v>2169979.9999999991</v>
      </c>
    </row>
    <row r="168" spans="1:15" ht="15.75" thickBot="1" x14ac:dyDescent="0.3">
      <c r="B168" s="4" t="s">
        <v>5</v>
      </c>
      <c r="C168" s="6">
        <f t="shared" ref="C168:O168" si="20">SUM(C158:C167)</f>
        <v>315637090.98000002</v>
      </c>
      <c r="D168" s="6">
        <f t="shared" si="20"/>
        <v>315637090.98000002</v>
      </c>
      <c r="E168" s="6">
        <f t="shared" si="20"/>
        <v>315637090.98000002</v>
      </c>
      <c r="F168" s="6">
        <f t="shared" si="20"/>
        <v>315637090.98000002</v>
      </c>
      <c r="G168" s="6">
        <f t="shared" si="20"/>
        <v>315637090.98000002</v>
      </c>
      <c r="H168" s="6">
        <f t="shared" si="20"/>
        <v>315637090.98000002</v>
      </c>
      <c r="I168" s="6">
        <f t="shared" si="20"/>
        <v>315637090.98000002</v>
      </c>
      <c r="J168" s="6">
        <f t="shared" si="20"/>
        <v>315637090.98000002</v>
      </c>
      <c r="K168" s="6">
        <f t="shared" si="20"/>
        <v>315637090.98000002</v>
      </c>
      <c r="L168" s="6">
        <f t="shared" si="20"/>
        <v>315637090.98000002</v>
      </c>
      <c r="M168" s="6">
        <f t="shared" si="20"/>
        <v>315637090.98000002</v>
      </c>
      <c r="N168" s="6">
        <f t="shared" si="20"/>
        <v>315637090.98000002</v>
      </c>
      <c r="O168" s="6">
        <f t="shared" si="20"/>
        <v>315637090.98000002</v>
      </c>
    </row>
    <row r="169" spans="1:15" ht="15.75" thickTop="1" x14ac:dyDescent="0.25"/>
    <row r="170" spans="1:15" ht="15.75" x14ac:dyDescent="0.25">
      <c r="B170" s="2" t="s">
        <v>21</v>
      </c>
    </row>
    <row r="171" spans="1:15" x14ac:dyDescent="0.25">
      <c r="C171" s="3">
        <f>C156</f>
        <v>44531</v>
      </c>
      <c r="D171" s="3">
        <f t="shared" ref="D171:O171" si="21">EOMONTH(C171,0)+1</f>
        <v>44562</v>
      </c>
      <c r="E171" s="3">
        <f t="shared" si="21"/>
        <v>44593</v>
      </c>
      <c r="F171" s="3">
        <f t="shared" si="21"/>
        <v>44621</v>
      </c>
      <c r="G171" s="3">
        <f t="shared" si="21"/>
        <v>44652</v>
      </c>
      <c r="H171" s="3">
        <f t="shared" si="21"/>
        <v>44682</v>
      </c>
      <c r="I171" s="3">
        <f t="shared" si="21"/>
        <v>44713</v>
      </c>
      <c r="J171" s="3">
        <f t="shared" si="21"/>
        <v>44743</v>
      </c>
      <c r="K171" s="3">
        <f t="shared" si="21"/>
        <v>44774</v>
      </c>
      <c r="L171" s="3">
        <f t="shared" si="21"/>
        <v>44805</v>
      </c>
      <c r="M171" s="3">
        <f t="shared" si="21"/>
        <v>44835</v>
      </c>
      <c r="N171" s="3">
        <f t="shared" si="21"/>
        <v>44866</v>
      </c>
      <c r="O171" s="3">
        <f t="shared" si="21"/>
        <v>44896</v>
      </c>
    </row>
    <row r="172" spans="1:15" x14ac:dyDescent="0.25">
      <c r="B172" s="4" t="s">
        <v>3</v>
      </c>
    </row>
    <row r="173" spans="1:15" x14ac:dyDescent="0.25">
      <c r="A173" s="1" t="s">
        <v>20</v>
      </c>
      <c r="B173" s="1">
        <v>350.1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</row>
    <row r="174" spans="1:15" x14ac:dyDescent="0.25">
      <c r="A174" s="1" t="s">
        <v>20</v>
      </c>
      <c r="B174" s="1">
        <v>350.2</v>
      </c>
      <c r="C174" s="5">
        <v>37514.779083833375</v>
      </c>
      <c r="D174" s="5">
        <v>38001.984007000043</v>
      </c>
      <c r="E174" s="5">
        <v>38489.188930166711</v>
      </c>
      <c r="F174" s="5">
        <v>38976.393853333379</v>
      </c>
      <c r="G174" s="5">
        <v>39463.598776500046</v>
      </c>
      <c r="H174" s="5">
        <v>39950.803699666714</v>
      </c>
      <c r="I174" s="5">
        <v>40438.008622833382</v>
      </c>
      <c r="J174" s="5">
        <v>40925.21354600005</v>
      </c>
      <c r="K174" s="5">
        <v>41412.418469166718</v>
      </c>
      <c r="L174" s="5">
        <v>41899.623392333386</v>
      </c>
      <c r="M174" s="5">
        <v>42386.828315500054</v>
      </c>
      <c r="N174" s="5">
        <v>42874.033238666721</v>
      </c>
      <c r="O174" s="5">
        <v>43361.238161833389</v>
      </c>
    </row>
    <row r="175" spans="1:15" x14ac:dyDescent="0.25">
      <c r="A175" s="1" t="s">
        <v>20</v>
      </c>
      <c r="B175" s="1">
        <v>352</v>
      </c>
      <c r="C175" s="5">
        <v>2773757.7951945877</v>
      </c>
      <c r="D175" s="5">
        <v>2804329.8533125045</v>
      </c>
      <c r="E175" s="5">
        <v>2834901.9114304213</v>
      </c>
      <c r="F175" s="5">
        <v>2865473.9695483381</v>
      </c>
      <c r="G175" s="5">
        <v>2896046.0276662549</v>
      </c>
      <c r="H175" s="5">
        <v>2926618.0857841717</v>
      </c>
      <c r="I175" s="5">
        <v>2957190.1439020885</v>
      </c>
      <c r="J175" s="5">
        <v>2987762.2020200053</v>
      </c>
      <c r="K175" s="5">
        <v>3018334.2601379221</v>
      </c>
      <c r="L175" s="5">
        <v>3048906.3182558389</v>
      </c>
      <c r="M175" s="5">
        <v>3079478.3763737553</v>
      </c>
      <c r="N175" s="5">
        <v>3110050.4344916721</v>
      </c>
      <c r="O175" s="5">
        <v>3140622.4926095884</v>
      </c>
    </row>
    <row r="176" spans="1:15" x14ac:dyDescent="0.25">
      <c r="A176" s="1" t="s">
        <v>20</v>
      </c>
      <c r="B176" s="1">
        <v>353</v>
      </c>
      <c r="C176" s="5">
        <v>8690034.8170826733</v>
      </c>
      <c r="D176" s="5">
        <v>8772948.360270258</v>
      </c>
      <c r="E176" s="5">
        <v>8855861.9034578409</v>
      </c>
      <c r="F176" s="5">
        <v>8938775.4466454238</v>
      </c>
      <c r="G176" s="5">
        <v>9021688.9898330085</v>
      </c>
      <c r="H176" s="5">
        <v>9104602.5330205914</v>
      </c>
      <c r="I176" s="5">
        <v>9187516.0762081742</v>
      </c>
      <c r="J176" s="5">
        <v>9270429.619395759</v>
      </c>
      <c r="K176" s="5">
        <v>9353343.1625833418</v>
      </c>
      <c r="L176" s="5">
        <v>9436256.7057709247</v>
      </c>
      <c r="M176" s="5">
        <v>9519170.2489585076</v>
      </c>
      <c r="N176" s="5">
        <v>9602083.7921460904</v>
      </c>
      <c r="O176" s="5">
        <v>9684997.3353336751</v>
      </c>
    </row>
    <row r="177" spans="1:15" x14ac:dyDescent="0.25">
      <c r="A177" s="1" t="s">
        <v>20</v>
      </c>
      <c r="B177" s="1">
        <v>354</v>
      </c>
      <c r="C177" s="5">
        <v>18921429.470590279</v>
      </c>
      <c r="D177" s="5">
        <v>19071589.885475948</v>
      </c>
      <c r="E177" s="5">
        <v>19221750.300361611</v>
      </c>
      <c r="F177" s="5">
        <v>19371910.715247281</v>
      </c>
      <c r="G177" s="5">
        <v>19522071.130132943</v>
      </c>
      <c r="H177" s="5">
        <v>19672231.545018613</v>
      </c>
      <c r="I177" s="5">
        <v>19822391.959904276</v>
      </c>
      <c r="J177" s="5">
        <v>19972552.374789946</v>
      </c>
      <c r="K177" s="5">
        <v>20122712.789675608</v>
      </c>
      <c r="L177" s="5">
        <v>20272873.204561278</v>
      </c>
      <c r="M177" s="5">
        <v>20423033.619446941</v>
      </c>
      <c r="N177" s="5">
        <v>20573194.034332611</v>
      </c>
      <c r="O177" s="5">
        <v>20723354.449218273</v>
      </c>
    </row>
    <row r="178" spans="1:15" x14ac:dyDescent="0.25">
      <c r="A178" s="1" t="s">
        <v>20</v>
      </c>
      <c r="B178" s="1">
        <v>355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</row>
    <row r="179" spans="1:15" x14ac:dyDescent="0.25">
      <c r="A179" s="1" t="s">
        <v>20</v>
      </c>
      <c r="B179" s="1">
        <v>356</v>
      </c>
      <c r="C179" s="5">
        <v>43510075.151059106</v>
      </c>
      <c r="D179" s="5">
        <v>43979543.239225775</v>
      </c>
      <c r="E179" s="5">
        <v>44449011.327392437</v>
      </c>
      <c r="F179" s="5">
        <v>44918479.415559098</v>
      </c>
      <c r="G179" s="5">
        <v>45387947.503725767</v>
      </c>
      <c r="H179" s="5">
        <v>45857415.591892436</v>
      </c>
      <c r="I179" s="5">
        <v>46326883.680059098</v>
      </c>
      <c r="J179" s="5">
        <v>46796351.768225759</v>
      </c>
      <c r="K179" s="5">
        <v>47265819.856392428</v>
      </c>
      <c r="L179" s="5">
        <v>47735287.944559097</v>
      </c>
      <c r="M179" s="5">
        <v>48204756.032725759</v>
      </c>
      <c r="N179" s="5">
        <v>48674224.12089242</v>
      </c>
      <c r="O179" s="5">
        <v>49143692.209059089</v>
      </c>
    </row>
    <row r="180" spans="1:15" x14ac:dyDescent="0.25">
      <c r="A180" s="1" t="s">
        <v>20</v>
      </c>
      <c r="B180" s="1">
        <v>357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</row>
    <row r="181" spans="1:15" x14ac:dyDescent="0.25">
      <c r="A181" s="1" t="s">
        <v>20</v>
      </c>
      <c r="B181" s="1">
        <v>358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</row>
    <row r="182" spans="1:15" x14ac:dyDescent="0.25">
      <c r="A182" s="1" t="s">
        <v>20</v>
      </c>
      <c r="B182" s="1">
        <v>359</v>
      </c>
      <c r="C182" s="5">
        <v>342088.52376399917</v>
      </c>
      <c r="D182" s="5">
        <v>344909.49776399916</v>
      </c>
      <c r="E182" s="5">
        <v>347730.47176399914</v>
      </c>
      <c r="F182" s="5">
        <v>350551.44576399913</v>
      </c>
      <c r="G182" s="5">
        <v>353372.41976399912</v>
      </c>
      <c r="H182" s="5">
        <v>356193.39376399911</v>
      </c>
      <c r="I182" s="5">
        <v>359014.36776399909</v>
      </c>
      <c r="J182" s="5">
        <v>361835.34176399908</v>
      </c>
      <c r="K182" s="5">
        <v>364656.31576399907</v>
      </c>
      <c r="L182" s="5">
        <v>367477.28976399906</v>
      </c>
      <c r="M182" s="5">
        <v>370298.26376399904</v>
      </c>
      <c r="N182" s="5">
        <v>373119.23776399903</v>
      </c>
      <c r="O182" s="5">
        <v>375940.21176399902</v>
      </c>
    </row>
    <row r="183" spans="1:15" ht="15.75" thickBot="1" x14ac:dyDescent="0.3">
      <c r="B183" s="4" t="s">
        <v>5</v>
      </c>
      <c r="C183" s="6">
        <f t="shared" ref="C183:O183" si="22">SUM(C173:C182)</f>
        <v>74274900.536774471</v>
      </c>
      <c r="D183" s="6">
        <f t="shared" si="22"/>
        <v>75011322.8200555</v>
      </c>
      <c r="E183" s="6">
        <f t="shared" si="22"/>
        <v>75747745.103336483</v>
      </c>
      <c r="F183" s="6">
        <f t="shared" si="22"/>
        <v>76484167.386617482</v>
      </c>
      <c r="G183" s="6">
        <f t="shared" si="22"/>
        <v>77220589.669898465</v>
      </c>
      <c r="H183" s="6">
        <f t="shared" si="22"/>
        <v>77957011.953179479</v>
      </c>
      <c r="I183" s="6">
        <f t="shared" si="22"/>
        <v>78693434.236460462</v>
      </c>
      <c r="J183" s="6">
        <f t="shared" si="22"/>
        <v>79429856.519741476</v>
      </c>
      <c r="K183" s="6">
        <f t="shared" si="22"/>
        <v>80166278.803022459</v>
      </c>
      <c r="L183" s="6">
        <f t="shared" si="22"/>
        <v>80902701.086303473</v>
      </c>
      <c r="M183" s="6">
        <f t="shared" si="22"/>
        <v>81639123.369584456</v>
      </c>
      <c r="N183" s="6">
        <f t="shared" si="22"/>
        <v>82375545.652865469</v>
      </c>
      <c r="O183" s="6">
        <f t="shared" si="22"/>
        <v>83111967.936146453</v>
      </c>
    </row>
    <row r="184" spans="1:15" ht="15.75" thickTop="1" x14ac:dyDescent="0.25"/>
    <row r="185" spans="1:15" ht="15.75" x14ac:dyDescent="0.25">
      <c r="B185" s="2" t="s">
        <v>22</v>
      </c>
    </row>
    <row r="186" spans="1:15" x14ac:dyDescent="0.25">
      <c r="C186" s="3">
        <f>C171</f>
        <v>44531</v>
      </c>
      <c r="D186" s="3">
        <f t="shared" ref="D186:O186" si="23">EOMONTH(C186,0)+1</f>
        <v>44562</v>
      </c>
      <c r="E186" s="3">
        <f t="shared" si="23"/>
        <v>44593</v>
      </c>
      <c r="F186" s="3">
        <f t="shared" si="23"/>
        <v>44621</v>
      </c>
      <c r="G186" s="3">
        <f t="shared" si="23"/>
        <v>44652</v>
      </c>
      <c r="H186" s="3">
        <f t="shared" si="23"/>
        <v>44682</v>
      </c>
      <c r="I186" s="3">
        <f t="shared" si="23"/>
        <v>44713</v>
      </c>
      <c r="J186" s="3">
        <f t="shared" si="23"/>
        <v>44743</v>
      </c>
      <c r="K186" s="3">
        <f t="shared" si="23"/>
        <v>44774</v>
      </c>
      <c r="L186" s="3">
        <f t="shared" si="23"/>
        <v>44805</v>
      </c>
      <c r="M186" s="3">
        <f t="shared" si="23"/>
        <v>44835</v>
      </c>
      <c r="N186" s="3">
        <f t="shared" si="23"/>
        <v>44866</v>
      </c>
      <c r="O186" s="3">
        <f t="shared" si="23"/>
        <v>44896</v>
      </c>
    </row>
    <row r="187" spans="1:15" x14ac:dyDescent="0.25">
      <c r="B187" s="4" t="s">
        <v>3</v>
      </c>
    </row>
    <row r="188" spans="1:15" x14ac:dyDescent="0.25">
      <c r="A188" s="1" t="s">
        <v>23</v>
      </c>
      <c r="B188" s="1">
        <v>350.1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</row>
    <row r="189" spans="1:15" x14ac:dyDescent="0.25">
      <c r="A189" s="1" t="s">
        <v>23</v>
      </c>
      <c r="B189" s="1">
        <v>350.2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0</v>
      </c>
    </row>
    <row r="190" spans="1:15" x14ac:dyDescent="0.25">
      <c r="A190" s="1" t="s">
        <v>23</v>
      </c>
      <c r="B190" s="1">
        <v>352</v>
      </c>
      <c r="C190" s="5">
        <v>11887680.449999997</v>
      </c>
      <c r="D190" s="5">
        <v>11887680.449999997</v>
      </c>
      <c r="E190" s="5">
        <v>11887680.449999997</v>
      </c>
      <c r="F190" s="5">
        <v>11887680.449999997</v>
      </c>
      <c r="G190" s="5">
        <v>11887680.449999997</v>
      </c>
      <c r="H190" s="5">
        <v>11887680.449999997</v>
      </c>
      <c r="I190" s="5">
        <v>11887680.449999997</v>
      </c>
      <c r="J190" s="5">
        <v>11887680.449999997</v>
      </c>
      <c r="K190" s="5">
        <v>11887680.449999997</v>
      </c>
      <c r="L190" s="5">
        <v>11887680.449999997</v>
      </c>
      <c r="M190" s="5">
        <v>11887680.449999997</v>
      </c>
      <c r="N190" s="5">
        <v>11887680.449999997</v>
      </c>
      <c r="O190" s="5">
        <v>11887680.449999997</v>
      </c>
    </row>
    <row r="191" spans="1:15" x14ac:dyDescent="0.25">
      <c r="A191" s="1" t="s">
        <v>23</v>
      </c>
      <c r="B191" s="1">
        <v>353</v>
      </c>
      <c r="C191" s="5">
        <v>83345889.75000006</v>
      </c>
      <c r="D191" s="5">
        <v>83840617.360000059</v>
      </c>
      <c r="E191" s="5">
        <v>84051298.39000006</v>
      </c>
      <c r="F191" s="5">
        <v>84268613.480000064</v>
      </c>
      <c r="G191" s="5">
        <v>84321792.590000063</v>
      </c>
      <c r="H191" s="5">
        <v>84356721.960000068</v>
      </c>
      <c r="I191" s="5">
        <v>84427666.030000061</v>
      </c>
      <c r="J191" s="5">
        <v>84409557.020000055</v>
      </c>
      <c r="K191" s="5">
        <v>84420632.530000061</v>
      </c>
      <c r="L191" s="5">
        <v>84444887.990000054</v>
      </c>
      <c r="M191" s="5">
        <v>84467266.220000058</v>
      </c>
      <c r="N191" s="5">
        <v>84490558.630000055</v>
      </c>
      <c r="O191" s="5">
        <v>84502823.560000062</v>
      </c>
    </row>
    <row r="192" spans="1:15" x14ac:dyDescent="0.25">
      <c r="A192" s="1" t="s">
        <v>23</v>
      </c>
      <c r="B192" s="1">
        <v>354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</row>
    <row r="193" spans="1:15" x14ac:dyDescent="0.25">
      <c r="A193" s="1" t="s">
        <v>23</v>
      </c>
      <c r="B193" s="1">
        <v>355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</row>
    <row r="194" spans="1:15" x14ac:dyDescent="0.25">
      <c r="A194" s="1" t="s">
        <v>23</v>
      </c>
      <c r="B194" s="1">
        <v>356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</row>
    <row r="195" spans="1:15" x14ac:dyDescent="0.25">
      <c r="A195" s="1" t="s">
        <v>23</v>
      </c>
      <c r="B195" s="1">
        <v>357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0</v>
      </c>
    </row>
    <row r="196" spans="1:15" x14ac:dyDescent="0.25">
      <c r="A196" s="1" t="s">
        <v>23</v>
      </c>
      <c r="B196" s="1">
        <v>358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v>0</v>
      </c>
    </row>
    <row r="197" spans="1:15" x14ac:dyDescent="0.25">
      <c r="A197" s="1" t="s">
        <v>23</v>
      </c>
      <c r="B197" s="1">
        <v>359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</row>
    <row r="198" spans="1:15" ht="15.75" thickBot="1" x14ac:dyDescent="0.3">
      <c r="B198" s="4" t="s">
        <v>5</v>
      </c>
      <c r="C198" s="6">
        <f t="shared" ref="C198:O198" si="24">SUM(C188:C197)</f>
        <v>95233570.200000063</v>
      </c>
      <c r="D198" s="6">
        <f t="shared" si="24"/>
        <v>95728297.810000062</v>
      </c>
      <c r="E198" s="6">
        <f t="shared" si="24"/>
        <v>95938978.840000063</v>
      </c>
      <c r="F198" s="6">
        <f t="shared" si="24"/>
        <v>96156293.930000067</v>
      </c>
      <c r="G198" s="6">
        <f t="shared" si="24"/>
        <v>96209473.040000066</v>
      </c>
      <c r="H198" s="6">
        <f t="shared" si="24"/>
        <v>96244402.410000071</v>
      </c>
      <c r="I198" s="6">
        <f t="shared" si="24"/>
        <v>96315346.480000064</v>
      </c>
      <c r="J198" s="6">
        <f t="shared" si="24"/>
        <v>96297237.470000058</v>
      </c>
      <c r="K198" s="6">
        <f t="shared" si="24"/>
        <v>96308312.980000064</v>
      </c>
      <c r="L198" s="6">
        <f t="shared" si="24"/>
        <v>96332568.440000057</v>
      </c>
      <c r="M198" s="6">
        <f t="shared" si="24"/>
        <v>96354946.670000061</v>
      </c>
      <c r="N198" s="6">
        <f t="shared" si="24"/>
        <v>96378239.080000058</v>
      </c>
      <c r="O198" s="6">
        <f t="shared" si="24"/>
        <v>96390504.010000065</v>
      </c>
    </row>
    <row r="199" spans="1:15" ht="15.75" thickTop="1" x14ac:dyDescent="0.25"/>
    <row r="200" spans="1:15" ht="15.75" x14ac:dyDescent="0.25">
      <c r="B200" s="2" t="s">
        <v>24</v>
      </c>
    </row>
    <row r="201" spans="1:15" x14ac:dyDescent="0.25">
      <c r="C201" s="3">
        <f>C186</f>
        <v>44531</v>
      </c>
      <c r="D201" s="3">
        <f t="shared" ref="D201:O201" si="25">EOMONTH(C201,0)+1</f>
        <v>44562</v>
      </c>
      <c r="E201" s="3">
        <f t="shared" si="25"/>
        <v>44593</v>
      </c>
      <c r="F201" s="3">
        <f t="shared" si="25"/>
        <v>44621</v>
      </c>
      <c r="G201" s="3">
        <f t="shared" si="25"/>
        <v>44652</v>
      </c>
      <c r="H201" s="3">
        <f t="shared" si="25"/>
        <v>44682</v>
      </c>
      <c r="I201" s="3">
        <f t="shared" si="25"/>
        <v>44713</v>
      </c>
      <c r="J201" s="3">
        <f t="shared" si="25"/>
        <v>44743</v>
      </c>
      <c r="K201" s="3">
        <f t="shared" si="25"/>
        <v>44774</v>
      </c>
      <c r="L201" s="3">
        <f t="shared" si="25"/>
        <v>44805</v>
      </c>
      <c r="M201" s="3">
        <f t="shared" si="25"/>
        <v>44835</v>
      </c>
      <c r="N201" s="3">
        <f t="shared" si="25"/>
        <v>44866</v>
      </c>
      <c r="O201" s="3">
        <f t="shared" si="25"/>
        <v>44896</v>
      </c>
    </row>
    <row r="202" spans="1:15" x14ac:dyDescent="0.25">
      <c r="B202" s="4" t="s">
        <v>3</v>
      </c>
    </row>
    <row r="203" spans="1:15" x14ac:dyDescent="0.25">
      <c r="A203" s="1" t="s">
        <v>23</v>
      </c>
      <c r="B203" s="1">
        <v>350.1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</row>
    <row r="204" spans="1:15" x14ac:dyDescent="0.25">
      <c r="A204" s="1" t="s">
        <v>23</v>
      </c>
      <c r="B204" s="1">
        <v>350.2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</row>
    <row r="205" spans="1:15" x14ac:dyDescent="0.25">
      <c r="A205" s="1" t="s">
        <v>23</v>
      </c>
      <c r="B205" s="1">
        <v>352</v>
      </c>
      <c r="C205" s="5">
        <v>2513836.5325846677</v>
      </c>
      <c r="D205" s="5">
        <v>2539295.9815484178</v>
      </c>
      <c r="E205" s="5">
        <v>2564755.430512168</v>
      </c>
      <c r="F205" s="5">
        <v>2590214.8794759177</v>
      </c>
      <c r="G205" s="5">
        <v>2615674.3284396678</v>
      </c>
      <c r="H205" s="5">
        <v>2641133.777403418</v>
      </c>
      <c r="I205" s="5">
        <v>2666593.2263671681</v>
      </c>
      <c r="J205" s="5">
        <v>2692052.6753309183</v>
      </c>
      <c r="K205" s="5">
        <v>2717512.124294668</v>
      </c>
      <c r="L205" s="5">
        <v>2742971.5732584181</v>
      </c>
      <c r="M205" s="5">
        <v>2768431.0222221683</v>
      </c>
      <c r="N205" s="5">
        <v>2793890.471185918</v>
      </c>
      <c r="O205" s="5">
        <v>2819349.9201496681</v>
      </c>
    </row>
    <row r="206" spans="1:15" x14ac:dyDescent="0.25">
      <c r="A206" s="1" t="s">
        <v>23</v>
      </c>
      <c r="B206" s="1">
        <v>353</v>
      </c>
      <c r="C206" s="5">
        <v>12411749.745219499</v>
      </c>
      <c r="D206" s="5">
        <v>12583303.368288249</v>
      </c>
      <c r="E206" s="5">
        <v>12755875.30568758</v>
      </c>
      <c r="F206" s="5">
        <v>12928880.894873666</v>
      </c>
      <c r="G206" s="5">
        <v>13102333.790953333</v>
      </c>
      <c r="H206" s="5">
        <v>13275896.147367749</v>
      </c>
      <c r="I206" s="5">
        <v>13449530.400068749</v>
      </c>
      <c r="J206" s="5">
        <v>13623310.679313833</v>
      </c>
      <c r="K206" s="5">
        <v>13797053.684180001</v>
      </c>
      <c r="L206" s="5">
        <v>13970819.486137584</v>
      </c>
      <c r="M206" s="5">
        <v>14144635.213917</v>
      </c>
      <c r="N206" s="5">
        <v>14318497.003553167</v>
      </c>
      <c r="O206" s="5">
        <v>14492406.73673325</v>
      </c>
    </row>
    <row r="207" spans="1:15" x14ac:dyDescent="0.25">
      <c r="A207" s="1" t="s">
        <v>23</v>
      </c>
      <c r="B207" s="1">
        <v>354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0</v>
      </c>
    </row>
    <row r="208" spans="1:15" x14ac:dyDescent="0.25">
      <c r="A208" s="1" t="s">
        <v>23</v>
      </c>
      <c r="B208" s="1">
        <v>355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0</v>
      </c>
    </row>
    <row r="209" spans="1:15" x14ac:dyDescent="0.25">
      <c r="A209" s="1" t="s">
        <v>23</v>
      </c>
      <c r="B209" s="1">
        <v>356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 s="5">
        <v>0</v>
      </c>
    </row>
    <row r="210" spans="1:15" x14ac:dyDescent="0.25">
      <c r="A210" s="1" t="s">
        <v>23</v>
      </c>
      <c r="B210" s="1">
        <v>357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0</v>
      </c>
    </row>
    <row r="211" spans="1:15" x14ac:dyDescent="0.25">
      <c r="A211" s="1" t="s">
        <v>23</v>
      </c>
      <c r="B211" s="1">
        <v>358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</row>
    <row r="212" spans="1:15" x14ac:dyDescent="0.25">
      <c r="A212" s="1" t="s">
        <v>23</v>
      </c>
      <c r="B212" s="1">
        <v>359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</row>
    <row r="213" spans="1:15" ht="15.75" thickBot="1" x14ac:dyDescent="0.3">
      <c r="B213" s="4" t="s">
        <v>5</v>
      </c>
      <c r="C213" s="6">
        <f t="shared" ref="C213:O213" si="26">SUM(C203:C212)</f>
        <v>14925586.277804166</v>
      </c>
      <c r="D213" s="6">
        <f t="shared" si="26"/>
        <v>15122599.349836666</v>
      </c>
      <c r="E213" s="6">
        <f t="shared" si="26"/>
        <v>15320630.736199748</v>
      </c>
      <c r="F213" s="6">
        <f t="shared" si="26"/>
        <v>15519095.774349583</v>
      </c>
      <c r="G213" s="6">
        <f t="shared" si="26"/>
        <v>15718008.119393</v>
      </c>
      <c r="H213" s="6">
        <f t="shared" si="26"/>
        <v>15917029.924771167</v>
      </c>
      <c r="I213" s="6">
        <f t="shared" si="26"/>
        <v>16116123.626435917</v>
      </c>
      <c r="J213" s="6">
        <f t="shared" si="26"/>
        <v>16315363.354644751</v>
      </c>
      <c r="K213" s="6">
        <f t="shared" si="26"/>
        <v>16514565.808474669</v>
      </c>
      <c r="L213" s="6">
        <f t="shared" si="26"/>
        <v>16713791.059396002</v>
      </c>
      <c r="M213" s="6">
        <f t="shared" si="26"/>
        <v>16913066.236139167</v>
      </c>
      <c r="N213" s="6">
        <f t="shared" si="26"/>
        <v>17112387.474739086</v>
      </c>
      <c r="O213" s="6">
        <f t="shared" si="26"/>
        <v>17311756.656882919</v>
      </c>
    </row>
    <row r="214" spans="1:15" ht="15.75" thickTop="1" x14ac:dyDescent="0.25">
      <c r="B214" s="4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</row>
    <row r="215" spans="1:15" ht="15.75" x14ac:dyDescent="0.25">
      <c r="B215" s="2" t="s">
        <v>25</v>
      </c>
    </row>
    <row r="216" spans="1:15" x14ac:dyDescent="0.25">
      <c r="C216" s="3">
        <f>C201</f>
        <v>44531</v>
      </c>
      <c r="D216" s="3">
        <f t="shared" ref="D216:O216" si="27">EOMONTH(C216,0)+1</f>
        <v>44562</v>
      </c>
      <c r="E216" s="3">
        <f t="shared" si="27"/>
        <v>44593</v>
      </c>
      <c r="F216" s="3">
        <f t="shared" si="27"/>
        <v>44621</v>
      </c>
      <c r="G216" s="3">
        <f t="shared" si="27"/>
        <v>44652</v>
      </c>
      <c r="H216" s="3">
        <f t="shared" si="27"/>
        <v>44682</v>
      </c>
      <c r="I216" s="3">
        <f t="shared" si="27"/>
        <v>44713</v>
      </c>
      <c r="J216" s="3">
        <f t="shared" si="27"/>
        <v>44743</v>
      </c>
      <c r="K216" s="3">
        <f t="shared" si="27"/>
        <v>44774</v>
      </c>
      <c r="L216" s="3">
        <f t="shared" si="27"/>
        <v>44805</v>
      </c>
      <c r="M216" s="3">
        <f t="shared" si="27"/>
        <v>44835</v>
      </c>
      <c r="N216" s="3">
        <f t="shared" si="27"/>
        <v>44866</v>
      </c>
      <c r="O216" s="3">
        <f t="shared" si="27"/>
        <v>44896</v>
      </c>
    </row>
    <row r="217" spans="1:15" x14ac:dyDescent="0.25">
      <c r="B217" s="4" t="s">
        <v>3</v>
      </c>
    </row>
    <row r="218" spans="1:15" x14ac:dyDescent="0.25">
      <c r="A218" s="1" t="s">
        <v>26</v>
      </c>
      <c r="B218" s="1">
        <v>350.1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</row>
    <row r="219" spans="1:15" x14ac:dyDescent="0.25">
      <c r="A219" s="1" t="s">
        <v>26</v>
      </c>
      <c r="B219" s="1">
        <v>350.2</v>
      </c>
      <c r="C219" s="5">
        <v>0</v>
      </c>
      <c r="D219" s="5">
        <v>0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0</v>
      </c>
    </row>
    <row r="220" spans="1:15" x14ac:dyDescent="0.25">
      <c r="A220" s="1" t="s">
        <v>26</v>
      </c>
      <c r="B220" s="1">
        <v>352</v>
      </c>
      <c r="C220" s="5">
        <v>0</v>
      </c>
      <c r="D220" s="5"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0</v>
      </c>
    </row>
    <row r="221" spans="1:15" x14ac:dyDescent="0.25">
      <c r="A221" s="1" t="s">
        <v>26</v>
      </c>
      <c r="B221" s="1">
        <v>353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</row>
    <row r="222" spans="1:15" x14ac:dyDescent="0.25">
      <c r="A222" s="1" t="s">
        <v>26</v>
      </c>
      <c r="B222" s="1">
        <v>354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</row>
    <row r="223" spans="1:15" x14ac:dyDescent="0.25">
      <c r="A223" s="1" t="s">
        <v>26</v>
      </c>
      <c r="B223" s="1">
        <v>355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</row>
    <row r="224" spans="1:15" x14ac:dyDescent="0.25">
      <c r="A224" s="1" t="s">
        <v>26</v>
      </c>
      <c r="B224" s="1">
        <v>356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</row>
    <row r="225" spans="1:15" x14ac:dyDescent="0.25">
      <c r="A225" s="1" t="s">
        <v>26</v>
      </c>
      <c r="B225" s="1">
        <v>357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</row>
    <row r="226" spans="1:15" x14ac:dyDescent="0.25">
      <c r="A226" s="1" t="s">
        <v>26</v>
      </c>
      <c r="B226" s="1">
        <v>358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</row>
    <row r="227" spans="1:15" x14ac:dyDescent="0.25">
      <c r="A227" s="1" t="s">
        <v>26</v>
      </c>
      <c r="B227" s="1">
        <v>359</v>
      </c>
      <c r="C227" s="5">
        <v>0</v>
      </c>
      <c r="D227" s="5">
        <v>0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</row>
    <row r="228" spans="1:15" ht="15.75" thickBot="1" x14ac:dyDescent="0.3">
      <c r="B228" s="4" t="s">
        <v>5</v>
      </c>
      <c r="C228" s="6">
        <f t="shared" ref="C228:O228" si="28">SUM(C218:C227)</f>
        <v>0</v>
      </c>
      <c r="D228" s="6">
        <f t="shared" si="28"/>
        <v>0</v>
      </c>
      <c r="E228" s="6">
        <f t="shared" si="28"/>
        <v>0</v>
      </c>
      <c r="F228" s="6">
        <f t="shared" si="28"/>
        <v>0</v>
      </c>
      <c r="G228" s="6">
        <f t="shared" si="28"/>
        <v>0</v>
      </c>
      <c r="H228" s="6">
        <f t="shared" si="28"/>
        <v>0</v>
      </c>
      <c r="I228" s="6">
        <f t="shared" si="28"/>
        <v>0</v>
      </c>
      <c r="J228" s="6">
        <f t="shared" si="28"/>
        <v>0</v>
      </c>
      <c r="K228" s="6">
        <f t="shared" si="28"/>
        <v>0</v>
      </c>
      <c r="L228" s="6">
        <f t="shared" si="28"/>
        <v>0</v>
      </c>
      <c r="M228" s="6">
        <f t="shared" si="28"/>
        <v>0</v>
      </c>
      <c r="N228" s="6">
        <f t="shared" si="28"/>
        <v>0</v>
      </c>
      <c r="O228" s="6">
        <f t="shared" si="28"/>
        <v>0</v>
      </c>
    </row>
    <row r="229" spans="1:15" ht="15.75" thickTop="1" x14ac:dyDescent="0.25">
      <c r="B229" s="4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</row>
    <row r="230" spans="1:15" ht="15.75" x14ac:dyDescent="0.25">
      <c r="B230" s="2" t="s">
        <v>27</v>
      </c>
    </row>
    <row r="231" spans="1:15" x14ac:dyDescent="0.25">
      <c r="C231" s="3">
        <f>C216</f>
        <v>44531</v>
      </c>
      <c r="D231" s="3">
        <f t="shared" ref="D231:O231" si="29">EOMONTH(C231,0)+1</f>
        <v>44562</v>
      </c>
      <c r="E231" s="3">
        <f t="shared" si="29"/>
        <v>44593</v>
      </c>
      <c r="F231" s="3">
        <f t="shared" si="29"/>
        <v>44621</v>
      </c>
      <c r="G231" s="3">
        <f t="shared" si="29"/>
        <v>44652</v>
      </c>
      <c r="H231" s="3">
        <f t="shared" si="29"/>
        <v>44682</v>
      </c>
      <c r="I231" s="3">
        <f t="shared" si="29"/>
        <v>44713</v>
      </c>
      <c r="J231" s="3">
        <f t="shared" si="29"/>
        <v>44743</v>
      </c>
      <c r="K231" s="3">
        <f t="shared" si="29"/>
        <v>44774</v>
      </c>
      <c r="L231" s="3">
        <f t="shared" si="29"/>
        <v>44805</v>
      </c>
      <c r="M231" s="3">
        <f t="shared" si="29"/>
        <v>44835</v>
      </c>
      <c r="N231" s="3">
        <f t="shared" si="29"/>
        <v>44866</v>
      </c>
      <c r="O231" s="3">
        <f t="shared" si="29"/>
        <v>44896</v>
      </c>
    </row>
    <row r="232" spans="1:15" x14ac:dyDescent="0.25">
      <c r="B232" s="4" t="s">
        <v>3</v>
      </c>
    </row>
    <row r="233" spans="1:15" x14ac:dyDescent="0.25">
      <c r="A233" s="1" t="s">
        <v>26</v>
      </c>
      <c r="B233" s="1">
        <v>350.1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</row>
    <row r="234" spans="1:15" x14ac:dyDescent="0.25">
      <c r="A234" s="1" t="s">
        <v>26</v>
      </c>
      <c r="B234" s="1">
        <v>350.2</v>
      </c>
      <c r="C234" s="5">
        <v>0</v>
      </c>
      <c r="D234" s="5"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0</v>
      </c>
    </row>
    <row r="235" spans="1:15" x14ac:dyDescent="0.25">
      <c r="A235" s="1" t="s">
        <v>26</v>
      </c>
      <c r="B235" s="1">
        <v>352</v>
      </c>
      <c r="C235" s="5">
        <v>0</v>
      </c>
      <c r="D235" s="5">
        <v>0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0</v>
      </c>
    </row>
    <row r="236" spans="1:15" x14ac:dyDescent="0.25">
      <c r="A236" s="1" t="s">
        <v>26</v>
      </c>
      <c r="B236" s="1">
        <v>353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</row>
    <row r="237" spans="1:15" x14ac:dyDescent="0.25">
      <c r="A237" s="1" t="s">
        <v>26</v>
      </c>
      <c r="B237" s="1">
        <v>354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</row>
    <row r="238" spans="1:15" x14ac:dyDescent="0.25">
      <c r="A238" s="1" t="s">
        <v>26</v>
      </c>
      <c r="B238" s="1">
        <v>355</v>
      </c>
      <c r="C238" s="5">
        <v>0</v>
      </c>
      <c r="D238" s="5"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0</v>
      </c>
    </row>
    <row r="239" spans="1:15" x14ac:dyDescent="0.25">
      <c r="A239" s="1" t="s">
        <v>26</v>
      </c>
      <c r="B239" s="1">
        <v>356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</row>
    <row r="240" spans="1:15" x14ac:dyDescent="0.25">
      <c r="A240" s="1" t="s">
        <v>26</v>
      </c>
      <c r="B240" s="1">
        <v>357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</row>
    <row r="241" spans="1:15" x14ac:dyDescent="0.25">
      <c r="A241" s="1" t="s">
        <v>26</v>
      </c>
      <c r="B241" s="1">
        <v>358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 s="5">
        <v>0</v>
      </c>
    </row>
    <row r="242" spans="1:15" x14ac:dyDescent="0.25">
      <c r="A242" s="1" t="s">
        <v>26</v>
      </c>
      <c r="B242" s="1">
        <v>359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</row>
    <row r="243" spans="1:15" ht="15.75" thickBot="1" x14ac:dyDescent="0.3">
      <c r="B243" s="4" t="s">
        <v>5</v>
      </c>
      <c r="C243" s="6">
        <f t="shared" ref="C243:O243" si="30">SUM(C233:C242)</f>
        <v>0</v>
      </c>
      <c r="D243" s="6">
        <f t="shared" si="30"/>
        <v>0</v>
      </c>
      <c r="E243" s="6">
        <f t="shared" si="30"/>
        <v>0</v>
      </c>
      <c r="F243" s="6">
        <f t="shared" si="30"/>
        <v>0</v>
      </c>
      <c r="G243" s="6">
        <f t="shared" si="30"/>
        <v>0</v>
      </c>
      <c r="H243" s="6">
        <f t="shared" si="30"/>
        <v>0</v>
      </c>
      <c r="I243" s="6">
        <f t="shared" si="30"/>
        <v>0</v>
      </c>
      <c r="J243" s="6">
        <f t="shared" si="30"/>
        <v>0</v>
      </c>
      <c r="K243" s="6">
        <f t="shared" si="30"/>
        <v>0</v>
      </c>
      <c r="L243" s="6">
        <f t="shared" si="30"/>
        <v>0</v>
      </c>
      <c r="M243" s="6">
        <f t="shared" si="30"/>
        <v>0</v>
      </c>
      <c r="N243" s="6">
        <f t="shared" si="30"/>
        <v>0</v>
      </c>
      <c r="O243" s="6">
        <f t="shared" si="30"/>
        <v>0</v>
      </c>
    </row>
    <row r="244" spans="1:15" ht="15.75" thickTop="1" x14ac:dyDescent="0.25">
      <c r="B244" s="4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</row>
    <row r="245" spans="1:15" ht="15.75" x14ac:dyDescent="0.25">
      <c r="B245" s="2" t="s">
        <v>28</v>
      </c>
    </row>
    <row r="246" spans="1:15" x14ac:dyDescent="0.25">
      <c r="C246" s="3">
        <f>C231</f>
        <v>44531</v>
      </c>
      <c r="D246" s="3">
        <f t="shared" ref="D246:O246" si="31">EOMONTH(C246,0)+1</f>
        <v>44562</v>
      </c>
      <c r="E246" s="3">
        <f t="shared" si="31"/>
        <v>44593</v>
      </c>
      <c r="F246" s="3">
        <f t="shared" si="31"/>
        <v>44621</v>
      </c>
      <c r="G246" s="3">
        <f t="shared" si="31"/>
        <v>44652</v>
      </c>
      <c r="H246" s="3">
        <f t="shared" si="31"/>
        <v>44682</v>
      </c>
      <c r="I246" s="3">
        <f t="shared" si="31"/>
        <v>44713</v>
      </c>
      <c r="J246" s="3">
        <f t="shared" si="31"/>
        <v>44743</v>
      </c>
      <c r="K246" s="3">
        <f t="shared" si="31"/>
        <v>44774</v>
      </c>
      <c r="L246" s="3">
        <f t="shared" si="31"/>
        <v>44805</v>
      </c>
      <c r="M246" s="3">
        <f t="shared" si="31"/>
        <v>44835</v>
      </c>
      <c r="N246" s="3">
        <f t="shared" si="31"/>
        <v>44866</v>
      </c>
      <c r="O246" s="3">
        <f t="shared" si="31"/>
        <v>44896</v>
      </c>
    </row>
    <row r="247" spans="1:15" x14ac:dyDescent="0.25">
      <c r="B247" s="4" t="s">
        <v>3</v>
      </c>
    </row>
    <row r="248" spans="1:15" x14ac:dyDescent="0.25">
      <c r="A248" s="1" t="s">
        <v>29</v>
      </c>
      <c r="B248" s="1">
        <v>350.1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</row>
    <row r="249" spans="1:15" x14ac:dyDescent="0.25">
      <c r="A249" s="1" t="s">
        <v>29</v>
      </c>
      <c r="B249" s="1">
        <v>350.2</v>
      </c>
      <c r="C249" s="5">
        <v>10099198.07</v>
      </c>
      <c r="D249" s="5">
        <v>10099198.07</v>
      </c>
      <c r="E249" s="5">
        <v>10099198.07</v>
      </c>
      <c r="F249" s="5">
        <v>10099198.07</v>
      </c>
      <c r="G249" s="5">
        <v>10099198.07</v>
      </c>
      <c r="H249" s="5">
        <v>10099198.07</v>
      </c>
      <c r="I249" s="5">
        <v>10099198.07</v>
      </c>
      <c r="J249" s="5">
        <v>10099198.07</v>
      </c>
      <c r="K249" s="5">
        <v>10099198.07</v>
      </c>
      <c r="L249" s="5">
        <v>10099198.07</v>
      </c>
      <c r="M249" s="5">
        <v>10099198.07</v>
      </c>
      <c r="N249" s="5">
        <v>10099198.07</v>
      </c>
      <c r="O249" s="5">
        <v>10099198.07</v>
      </c>
    </row>
    <row r="250" spans="1:15" x14ac:dyDescent="0.25">
      <c r="A250" s="1" t="s">
        <v>29</v>
      </c>
      <c r="B250" s="1">
        <v>352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 s="5">
        <v>0</v>
      </c>
    </row>
    <row r="251" spans="1:15" x14ac:dyDescent="0.25">
      <c r="A251" s="1" t="s">
        <v>29</v>
      </c>
      <c r="B251" s="1">
        <v>353</v>
      </c>
      <c r="C251" s="5">
        <v>25931877.890000008</v>
      </c>
      <c r="D251" s="5">
        <v>26044655.350000009</v>
      </c>
      <c r="E251" s="5">
        <v>26299651.280000009</v>
      </c>
      <c r="F251" s="5">
        <v>26703727.760000009</v>
      </c>
      <c r="G251" s="5">
        <v>26692080.270000011</v>
      </c>
      <c r="H251" s="5">
        <v>26689787.250000011</v>
      </c>
      <c r="I251" s="5">
        <v>26701044.45000001</v>
      </c>
      <c r="J251" s="5">
        <v>26704077.070000011</v>
      </c>
      <c r="K251" s="5">
        <v>26687117.350000013</v>
      </c>
      <c r="L251" s="5">
        <v>26702945.900000013</v>
      </c>
      <c r="M251" s="5">
        <v>26707310.040000014</v>
      </c>
      <c r="N251" s="5">
        <v>26711598.530000012</v>
      </c>
      <c r="O251" s="5">
        <v>26715819.990000013</v>
      </c>
    </row>
    <row r="252" spans="1:15" x14ac:dyDescent="0.25">
      <c r="A252" s="1" t="s">
        <v>29</v>
      </c>
      <c r="B252" s="1">
        <v>354</v>
      </c>
      <c r="C252" s="5">
        <v>112921475.60000002</v>
      </c>
      <c r="D252" s="5">
        <v>113031491.35000002</v>
      </c>
      <c r="E252" s="5">
        <v>113184395.22000003</v>
      </c>
      <c r="F252" s="5">
        <v>113267846.39000003</v>
      </c>
      <c r="G252" s="5">
        <v>113388820.99000002</v>
      </c>
      <c r="H252" s="5">
        <v>113432697.07000002</v>
      </c>
      <c r="I252" s="5">
        <v>114063390.07000002</v>
      </c>
      <c r="J252" s="5">
        <v>114093136.40000002</v>
      </c>
      <c r="K252" s="5">
        <v>114273721.49000002</v>
      </c>
      <c r="L252" s="5">
        <v>114305529.72000003</v>
      </c>
      <c r="M252" s="5">
        <v>114329251.14000003</v>
      </c>
      <c r="N252" s="5">
        <v>114347525.33000003</v>
      </c>
      <c r="O252" s="5">
        <v>114391738.37000003</v>
      </c>
    </row>
    <row r="253" spans="1:15" x14ac:dyDescent="0.25">
      <c r="A253" s="1" t="s">
        <v>29</v>
      </c>
      <c r="B253" s="1">
        <v>355</v>
      </c>
      <c r="C253" s="5">
        <v>31756716.110000003</v>
      </c>
      <c r="D253" s="5">
        <v>31787655.650000002</v>
      </c>
      <c r="E253" s="5">
        <v>31830656.550000001</v>
      </c>
      <c r="F253" s="5">
        <v>31854125.370000001</v>
      </c>
      <c r="G253" s="5">
        <v>31888146.859999999</v>
      </c>
      <c r="H253" s="5">
        <v>31900486.059999999</v>
      </c>
      <c r="I253" s="5">
        <v>32077854.789999999</v>
      </c>
      <c r="J253" s="5">
        <v>32086220.289999999</v>
      </c>
      <c r="K253" s="5">
        <v>32137005.93</v>
      </c>
      <c r="L253" s="5">
        <v>32145951.32</v>
      </c>
      <c r="M253" s="5">
        <v>32152622.449999999</v>
      </c>
      <c r="N253" s="5">
        <v>32157761.66</v>
      </c>
      <c r="O253" s="5">
        <v>32170195.600000001</v>
      </c>
    </row>
    <row r="254" spans="1:15" x14ac:dyDescent="0.25">
      <c r="A254" s="1" t="s">
        <v>29</v>
      </c>
      <c r="B254" s="1">
        <v>356</v>
      </c>
      <c r="C254" s="5">
        <v>88408497.670000002</v>
      </c>
      <c r="D254" s="5">
        <v>88494631.200000003</v>
      </c>
      <c r="E254" s="5">
        <v>88614342.730000004</v>
      </c>
      <c r="F254" s="5">
        <v>88679678.320000008</v>
      </c>
      <c r="G254" s="5">
        <v>88774391.770000011</v>
      </c>
      <c r="H254" s="5">
        <v>88808743.250000015</v>
      </c>
      <c r="I254" s="5">
        <v>89302525.51000002</v>
      </c>
      <c r="J254" s="5">
        <v>89325814.500000015</v>
      </c>
      <c r="K254" s="5">
        <v>89467198.220000014</v>
      </c>
      <c r="L254" s="5">
        <v>89492101.540000007</v>
      </c>
      <c r="M254" s="5">
        <v>89510673.5</v>
      </c>
      <c r="N254" s="5">
        <v>89524980.739999995</v>
      </c>
      <c r="O254" s="5">
        <v>89559596.00999999</v>
      </c>
    </row>
    <row r="255" spans="1:15" x14ac:dyDescent="0.25">
      <c r="A255" s="1" t="s">
        <v>29</v>
      </c>
      <c r="B255" s="1">
        <v>357</v>
      </c>
      <c r="C255" s="5">
        <v>0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 s="5">
        <v>0</v>
      </c>
    </row>
    <row r="256" spans="1:15" x14ac:dyDescent="0.25">
      <c r="A256" s="1" t="s">
        <v>29</v>
      </c>
      <c r="B256" s="1">
        <v>358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v>0</v>
      </c>
    </row>
    <row r="257" spans="1:15" x14ac:dyDescent="0.25">
      <c r="A257" s="1" t="s">
        <v>29</v>
      </c>
      <c r="B257" s="1">
        <v>359</v>
      </c>
      <c r="C257" s="5">
        <v>31877208.650000006</v>
      </c>
      <c r="D257" s="5">
        <v>31908265.580000006</v>
      </c>
      <c r="E257" s="5">
        <v>31951429.640000004</v>
      </c>
      <c r="F257" s="5">
        <v>31974987.520000003</v>
      </c>
      <c r="G257" s="5">
        <v>32009138.080000002</v>
      </c>
      <c r="H257" s="5">
        <v>32021524.100000001</v>
      </c>
      <c r="I257" s="5">
        <v>32199565.810000002</v>
      </c>
      <c r="J257" s="5">
        <v>32207963.060000002</v>
      </c>
      <c r="K257" s="5">
        <v>32258941.390000001</v>
      </c>
      <c r="L257" s="5">
        <v>32267920.710000001</v>
      </c>
      <c r="M257" s="5">
        <v>32274617.16</v>
      </c>
      <c r="N257" s="5">
        <v>32279775.879999999</v>
      </c>
      <c r="O257" s="5">
        <v>32292257.009999998</v>
      </c>
    </row>
    <row r="258" spans="1:15" ht="15.75" thickBot="1" x14ac:dyDescent="0.3">
      <c r="B258" s="4" t="s">
        <v>5</v>
      </c>
      <c r="C258" s="6">
        <f t="shared" ref="C258:O258" si="32">SUM(C248:C257)</f>
        <v>300994973.99000001</v>
      </c>
      <c r="D258" s="6">
        <f t="shared" si="32"/>
        <v>301365897.20000005</v>
      </c>
      <c r="E258" s="6">
        <f t="shared" si="32"/>
        <v>301979673.49000007</v>
      </c>
      <c r="F258" s="6">
        <f t="shared" si="32"/>
        <v>302579563.43000001</v>
      </c>
      <c r="G258" s="6">
        <f t="shared" si="32"/>
        <v>302851776.04000002</v>
      </c>
      <c r="H258" s="6">
        <f t="shared" si="32"/>
        <v>302952435.80000007</v>
      </c>
      <c r="I258" s="6">
        <f t="shared" si="32"/>
        <v>304443578.70000005</v>
      </c>
      <c r="J258" s="6">
        <f t="shared" si="32"/>
        <v>304516409.39000005</v>
      </c>
      <c r="K258" s="6">
        <f t="shared" si="32"/>
        <v>304923182.45000005</v>
      </c>
      <c r="L258" s="6">
        <f t="shared" si="32"/>
        <v>305013647.26000005</v>
      </c>
      <c r="M258" s="6">
        <f t="shared" si="32"/>
        <v>305073672.36000007</v>
      </c>
      <c r="N258" s="6">
        <f t="shared" si="32"/>
        <v>305120840.21000004</v>
      </c>
      <c r="O258" s="6">
        <f t="shared" si="32"/>
        <v>305228805.05000007</v>
      </c>
    </row>
    <row r="259" spans="1:15" ht="15.75" thickTop="1" x14ac:dyDescent="0.25">
      <c r="B259" s="4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</row>
    <row r="260" spans="1:15" ht="15.75" x14ac:dyDescent="0.25">
      <c r="B260" s="2" t="s">
        <v>30</v>
      </c>
    </row>
    <row r="261" spans="1:15" x14ac:dyDescent="0.25">
      <c r="C261" s="3">
        <f>C246</f>
        <v>44531</v>
      </c>
      <c r="D261" s="3">
        <f t="shared" ref="D261:O261" si="33">EOMONTH(C261,0)+1</f>
        <v>44562</v>
      </c>
      <c r="E261" s="3">
        <f t="shared" si="33"/>
        <v>44593</v>
      </c>
      <c r="F261" s="3">
        <f t="shared" si="33"/>
        <v>44621</v>
      </c>
      <c r="G261" s="3">
        <f t="shared" si="33"/>
        <v>44652</v>
      </c>
      <c r="H261" s="3">
        <f t="shared" si="33"/>
        <v>44682</v>
      </c>
      <c r="I261" s="3">
        <f t="shared" si="33"/>
        <v>44713</v>
      </c>
      <c r="J261" s="3">
        <f t="shared" si="33"/>
        <v>44743</v>
      </c>
      <c r="K261" s="3">
        <f t="shared" si="33"/>
        <v>44774</v>
      </c>
      <c r="L261" s="3">
        <f t="shared" si="33"/>
        <v>44805</v>
      </c>
      <c r="M261" s="3">
        <f t="shared" si="33"/>
        <v>44835</v>
      </c>
      <c r="N261" s="3">
        <f t="shared" si="33"/>
        <v>44866</v>
      </c>
      <c r="O261" s="3">
        <f t="shared" si="33"/>
        <v>44896</v>
      </c>
    </row>
    <row r="262" spans="1:15" x14ac:dyDescent="0.25">
      <c r="B262" s="4" t="s">
        <v>3</v>
      </c>
    </row>
    <row r="263" spans="1:15" x14ac:dyDescent="0.25">
      <c r="A263" s="1" t="s">
        <v>29</v>
      </c>
      <c r="B263" s="1">
        <v>350.1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0</v>
      </c>
    </row>
    <row r="264" spans="1:15" x14ac:dyDescent="0.25">
      <c r="A264" s="1" t="s">
        <v>29</v>
      </c>
      <c r="B264" s="1">
        <v>350.2</v>
      </c>
      <c r="C264" s="5">
        <v>0</v>
      </c>
      <c r="D264" s="5">
        <v>13970.557330166668</v>
      </c>
      <c r="E264" s="5">
        <v>27941.114660333336</v>
      </c>
      <c r="F264" s="5">
        <v>41911.671990500006</v>
      </c>
      <c r="G264" s="5">
        <v>55882.229320666673</v>
      </c>
      <c r="H264" s="5">
        <v>69852.786650833339</v>
      </c>
      <c r="I264" s="5">
        <v>83823.343981000013</v>
      </c>
      <c r="J264" s="5">
        <v>97793.901311166686</v>
      </c>
      <c r="K264" s="5">
        <v>111764.45864133336</v>
      </c>
      <c r="L264" s="5">
        <v>125735.01597150003</v>
      </c>
      <c r="M264" s="5">
        <v>139705.57330166671</v>
      </c>
      <c r="N264" s="5">
        <v>153676.13063183337</v>
      </c>
      <c r="O264" s="5">
        <v>167646.68796200003</v>
      </c>
    </row>
    <row r="265" spans="1:15" x14ac:dyDescent="0.25">
      <c r="A265" s="1" t="s">
        <v>29</v>
      </c>
      <c r="B265" s="1">
        <v>352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v>0</v>
      </c>
    </row>
    <row r="266" spans="1:15" x14ac:dyDescent="0.25">
      <c r="A266" s="1" t="s">
        <v>29</v>
      </c>
      <c r="B266" s="1">
        <v>353</v>
      </c>
      <c r="C266" s="5">
        <v>856865.84632675012</v>
      </c>
      <c r="D266" s="5">
        <v>910242.29498366686</v>
      </c>
      <c r="E266" s="5">
        <v>963850.87724575016</v>
      </c>
      <c r="F266" s="5">
        <v>1017984.3261304169</v>
      </c>
      <c r="G266" s="5">
        <v>1072949.4991030835</v>
      </c>
      <c r="H266" s="5">
        <v>1127890.6976588336</v>
      </c>
      <c r="I266" s="5">
        <v>1182827.1764150837</v>
      </c>
      <c r="J266" s="5">
        <v>1237786.8262413337</v>
      </c>
      <c r="K266" s="5">
        <v>1292752.7182104171</v>
      </c>
      <c r="L266" s="5">
        <v>1347683.7014225004</v>
      </c>
      <c r="M266" s="5">
        <v>1402647.265066667</v>
      </c>
      <c r="N266" s="5">
        <v>1457619.8115656672</v>
      </c>
      <c r="O266" s="5">
        <v>1512601.1852065839</v>
      </c>
    </row>
    <row r="267" spans="1:15" x14ac:dyDescent="0.25">
      <c r="A267" s="1" t="s">
        <v>29</v>
      </c>
      <c r="B267" s="1">
        <v>354</v>
      </c>
      <c r="C267" s="5">
        <v>2335088.3453490003</v>
      </c>
      <c r="D267" s="5">
        <v>2564695.3457356673</v>
      </c>
      <c r="E267" s="5">
        <v>2794526.0448140008</v>
      </c>
      <c r="F267" s="5">
        <v>3024667.6484280005</v>
      </c>
      <c r="G267" s="5">
        <v>3254978.9360876675</v>
      </c>
      <c r="H267" s="5">
        <v>3485536.2054340011</v>
      </c>
      <c r="I267" s="5">
        <v>3716182.6894763345</v>
      </c>
      <c r="J267" s="5">
        <v>3948111.5826186677</v>
      </c>
      <c r="K267" s="5">
        <v>4180100.9599653343</v>
      </c>
      <c r="L267" s="5">
        <v>4412457.5269950014</v>
      </c>
      <c r="M267" s="5">
        <v>4644878.7707590014</v>
      </c>
      <c r="N267" s="5">
        <v>4877348.2480770014</v>
      </c>
      <c r="O267" s="5">
        <v>5109854.8829146679</v>
      </c>
    </row>
    <row r="268" spans="1:15" x14ac:dyDescent="0.25">
      <c r="A268" s="1" t="s">
        <v>29</v>
      </c>
      <c r="B268" s="1">
        <v>355</v>
      </c>
      <c r="C268" s="5">
        <v>930215.43633850012</v>
      </c>
      <c r="D268" s="5">
        <v>1027338.0597749169</v>
      </c>
      <c r="E268" s="5">
        <v>1124555.3066378336</v>
      </c>
      <c r="F268" s="5">
        <v>1221904.0645865835</v>
      </c>
      <c r="G268" s="5">
        <v>1319324.5980098336</v>
      </c>
      <c r="H268" s="5">
        <v>1416849.1804900002</v>
      </c>
      <c r="I268" s="5">
        <v>1514411.5003568335</v>
      </c>
      <c r="J268" s="5">
        <v>1612516.2729229168</v>
      </c>
      <c r="K268" s="5">
        <v>1710646.6299765003</v>
      </c>
      <c r="L268" s="5">
        <v>1808932.3064457502</v>
      </c>
      <c r="M268" s="5">
        <v>1907245.3408994167</v>
      </c>
      <c r="N268" s="5">
        <v>2005578.7778923335</v>
      </c>
      <c r="O268" s="5">
        <v>2103927.9323025001</v>
      </c>
    </row>
    <row r="269" spans="1:15" x14ac:dyDescent="0.25">
      <c r="A269" s="1" t="s">
        <v>29</v>
      </c>
      <c r="B269" s="1">
        <v>356</v>
      </c>
      <c r="C269" s="5">
        <v>2152165.8757491671</v>
      </c>
      <c r="D269" s="5">
        <v>2376870.8073270838</v>
      </c>
      <c r="E269" s="5">
        <v>2601794.661627084</v>
      </c>
      <c r="F269" s="5">
        <v>2827022.7827325002</v>
      </c>
      <c r="G269" s="5">
        <v>3052416.9651291668</v>
      </c>
      <c r="H269" s="5">
        <v>3278051.8775445838</v>
      </c>
      <c r="I269" s="5">
        <v>3503774.0999716674</v>
      </c>
      <c r="J269" s="5">
        <v>3730751.3523095846</v>
      </c>
      <c r="K269" s="5">
        <v>3957787.7974970844</v>
      </c>
      <c r="L269" s="5">
        <v>4185183.5929729175</v>
      </c>
      <c r="M269" s="5">
        <v>4412642.6843870841</v>
      </c>
      <c r="N269" s="5">
        <v>4640148.979532918</v>
      </c>
      <c r="O269" s="5">
        <v>4867691.6389137516</v>
      </c>
    </row>
    <row r="270" spans="1:15" x14ac:dyDescent="0.25">
      <c r="A270" s="1" t="s">
        <v>29</v>
      </c>
      <c r="B270" s="1">
        <v>357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0</v>
      </c>
    </row>
    <row r="271" spans="1:15" x14ac:dyDescent="0.25">
      <c r="A271" s="1" t="s">
        <v>29</v>
      </c>
      <c r="B271" s="1">
        <v>358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v>0</v>
      </c>
    </row>
    <row r="272" spans="1:15" x14ac:dyDescent="0.25">
      <c r="A272" s="1" t="s">
        <v>29</v>
      </c>
      <c r="B272" s="1">
        <v>359</v>
      </c>
      <c r="C272" s="5">
        <v>396905.18697700003</v>
      </c>
      <c r="D272" s="5">
        <v>438345.55822200002</v>
      </c>
      <c r="E272" s="5">
        <v>479826.30347600003</v>
      </c>
      <c r="F272" s="5">
        <v>521363.16200800001</v>
      </c>
      <c r="G272" s="5">
        <v>562930.64578400005</v>
      </c>
      <c r="H272" s="5">
        <v>604542.525288</v>
      </c>
      <c r="I272" s="5">
        <v>646170.50661799998</v>
      </c>
      <c r="J272" s="5">
        <v>688029.94217099994</v>
      </c>
      <c r="K272" s="5">
        <v>729900.29414899996</v>
      </c>
      <c r="L272" s="5">
        <v>771836.91795599996</v>
      </c>
      <c r="M272" s="5">
        <v>813785.21487899998</v>
      </c>
      <c r="N272" s="5">
        <v>855742.21718699997</v>
      </c>
      <c r="O272" s="5">
        <v>897705.92583099997</v>
      </c>
    </row>
    <row r="273" spans="1:15" ht="15.75" thickBot="1" x14ac:dyDescent="0.3">
      <c r="B273" s="4" t="s">
        <v>5</v>
      </c>
      <c r="C273" s="6">
        <f t="shared" ref="C273:O273" si="34">SUM(C263:C272)</f>
        <v>6671240.6907404177</v>
      </c>
      <c r="D273" s="6">
        <f t="shared" si="34"/>
        <v>7331462.623373501</v>
      </c>
      <c r="E273" s="6">
        <f t="shared" si="34"/>
        <v>7992494.3084610021</v>
      </c>
      <c r="F273" s="6">
        <f t="shared" si="34"/>
        <v>8654853.6558760013</v>
      </c>
      <c r="G273" s="6">
        <f t="shared" si="34"/>
        <v>9318482.8734344188</v>
      </c>
      <c r="H273" s="6">
        <f t="shared" si="34"/>
        <v>9982723.2730662525</v>
      </c>
      <c r="I273" s="6">
        <f t="shared" si="34"/>
        <v>10647189.316818919</v>
      </c>
      <c r="J273" s="6">
        <f t="shared" si="34"/>
        <v>11314989.877574669</v>
      </c>
      <c r="K273" s="6">
        <f t="shared" si="34"/>
        <v>11982952.858439669</v>
      </c>
      <c r="L273" s="6">
        <f t="shared" si="34"/>
        <v>12651829.061763668</v>
      </c>
      <c r="M273" s="6">
        <f t="shared" si="34"/>
        <v>13320904.849292837</v>
      </c>
      <c r="N273" s="6">
        <f t="shared" si="34"/>
        <v>13990114.164886754</v>
      </c>
      <c r="O273" s="6">
        <f t="shared" si="34"/>
        <v>14659428.253130501</v>
      </c>
    </row>
    <row r="274" spans="1:15" ht="15.75" thickTop="1" x14ac:dyDescent="0.25">
      <c r="B274" s="4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</row>
    <row r="275" spans="1:15" ht="15.75" x14ac:dyDescent="0.25">
      <c r="B275" s="2" t="s">
        <v>31</v>
      </c>
    </row>
    <row r="276" spans="1:15" x14ac:dyDescent="0.25">
      <c r="C276" s="3">
        <f>C261</f>
        <v>44531</v>
      </c>
      <c r="D276" s="3">
        <f t="shared" ref="D276:O276" si="35">EOMONTH(C276,0)+1</f>
        <v>44562</v>
      </c>
      <c r="E276" s="3">
        <f t="shared" si="35"/>
        <v>44593</v>
      </c>
      <c r="F276" s="3">
        <f t="shared" si="35"/>
        <v>44621</v>
      </c>
      <c r="G276" s="3">
        <f t="shared" si="35"/>
        <v>44652</v>
      </c>
      <c r="H276" s="3">
        <f t="shared" si="35"/>
        <v>44682</v>
      </c>
      <c r="I276" s="3">
        <f t="shared" si="35"/>
        <v>44713</v>
      </c>
      <c r="J276" s="3">
        <f t="shared" si="35"/>
        <v>44743</v>
      </c>
      <c r="K276" s="3">
        <f t="shared" si="35"/>
        <v>44774</v>
      </c>
      <c r="L276" s="3">
        <f t="shared" si="35"/>
        <v>44805</v>
      </c>
      <c r="M276" s="3">
        <f t="shared" si="35"/>
        <v>44835</v>
      </c>
      <c r="N276" s="3">
        <f t="shared" si="35"/>
        <v>44866</v>
      </c>
      <c r="O276" s="3">
        <f t="shared" si="35"/>
        <v>44896</v>
      </c>
    </row>
    <row r="277" spans="1:15" x14ac:dyDescent="0.25">
      <c r="B277" s="4" t="s">
        <v>3</v>
      </c>
    </row>
    <row r="278" spans="1:15" x14ac:dyDescent="0.25">
      <c r="A278" s="1" t="s">
        <v>32</v>
      </c>
      <c r="B278" s="1">
        <v>350.1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</row>
    <row r="279" spans="1:15" x14ac:dyDescent="0.25">
      <c r="A279" s="1" t="s">
        <v>32</v>
      </c>
      <c r="B279" s="1">
        <v>350.2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</row>
    <row r="280" spans="1:15" x14ac:dyDescent="0.25">
      <c r="A280" s="1" t="s">
        <v>32</v>
      </c>
      <c r="B280" s="1">
        <v>352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0</v>
      </c>
    </row>
    <row r="281" spans="1:15" x14ac:dyDescent="0.25">
      <c r="A281" s="1" t="s">
        <v>32</v>
      </c>
      <c r="B281" s="1">
        <v>353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</row>
    <row r="282" spans="1:15" x14ac:dyDescent="0.25">
      <c r="A282" s="1" t="s">
        <v>32</v>
      </c>
      <c r="B282" s="1">
        <v>354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0</v>
      </c>
    </row>
    <row r="283" spans="1:15" x14ac:dyDescent="0.25">
      <c r="A283" s="1" t="s">
        <v>32</v>
      </c>
      <c r="B283" s="1">
        <v>355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0</v>
      </c>
    </row>
    <row r="284" spans="1:15" x14ac:dyDescent="0.25">
      <c r="A284" s="1" t="s">
        <v>32</v>
      </c>
      <c r="B284" s="1">
        <v>356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</row>
    <row r="285" spans="1:15" x14ac:dyDescent="0.25">
      <c r="A285" s="1" t="s">
        <v>32</v>
      </c>
      <c r="B285" s="1">
        <v>357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 s="5">
        <v>0</v>
      </c>
    </row>
    <row r="286" spans="1:15" x14ac:dyDescent="0.25">
      <c r="A286" s="1" t="s">
        <v>32</v>
      </c>
      <c r="B286" s="1">
        <v>358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v>0</v>
      </c>
    </row>
    <row r="287" spans="1:15" x14ac:dyDescent="0.25">
      <c r="A287" s="1" t="s">
        <v>32</v>
      </c>
      <c r="B287" s="1">
        <v>359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v>0</v>
      </c>
    </row>
    <row r="288" spans="1:15" ht="15.75" thickBot="1" x14ac:dyDescent="0.3">
      <c r="B288" s="4" t="s">
        <v>5</v>
      </c>
      <c r="C288" s="6">
        <f t="shared" ref="C288:O288" si="36">SUM(C278:C287)</f>
        <v>0</v>
      </c>
      <c r="D288" s="6">
        <f t="shared" si="36"/>
        <v>0</v>
      </c>
      <c r="E288" s="6">
        <f t="shared" si="36"/>
        <v>0</v>
      </c>
      <c r="F288" s="6">
        <f t="shared" si="36"/>
        <v>0</v>
      </c>
      <c r="G288" s="6">
        <f t="shared" si="36"/>
        <v>0</v>
      </c>
      <c r="H288" s="6">
        <f t="shared" si="36"/>
        <v>0</v>
      </c>
      <c r="I288" s="6">
        <f t="shared" si="36"/>
        <v>0</v>
      </c>
      <c r="J288" s="6">
        <f t="shared" si="36"/>
        <v>0</v>
      </c>
      <c r="K288" s="6">
        <f t="shared" si="36"/>
        <v>0</v>
      </c>
      <c r="L288" s="6">
        <f t="shared" si="36"/>
        <v>0</v>
      </c>
      <c r="M288" s="6">
        <f t="shared" si="36"/>
        <v>0</v>
      </c>
      <c r="N288" s="6">
        <f t="shared" si="36"/>
        <v>0</v>
      </c>
      <c r="O288" s="6">
        <f t="shared" si="36"/>
        <v>0</v>
      </c>
    </row>
    <row r="289" spans="1:15" ht="15.75" thickTop="1" x14ac:dyDescent="0.25"/>
    <row r="290" spans="1:15" ht="15.75" x14ac:dyDescent="0.25">
      <c r="B290" s="2" t="s">
        <v>33</v>
      </c>
    </row>
    <row r="291" spans="1:15" x14ac:dyDescent="0.25">
      <c r="C291" s="3">
        <f>C276</f>
        <v>44531</v>
      </c>
      <c r="D291" s="3">
        <f t="shared" ref="D291:O291" si="37">EOMONTH(C291,0)+1</f>
        <v>44562</v>
      </c>
      <c r="E291" s="3">
        <f t="shared" si="37"/>
        <v>44593</v>
      </c>
      <c r="F291" s="3">
        <f t="shared" si="37"/>
        <v>44621</v>
      </c>
      <c r="G291" s="3">
        <f t="shared" si="37"/>
        <v>44652</v>
      </c>
      <c r="H291" s="3">
        <f t="shared" si="37"/>
        <v>44682</v>
      </c>
      <c r="I291" s="3">
        <f t="shared" si="37"/>
        <v>44713</v>
      </c>
      <c r="J291" s="3">
        <f t="shared" si="37"/>
        <v>44743</v>
      </c>
      <c r="K291" s="3">
        <f t="shared" si="37"/>
        <v>44774</v>
      </c>
      <c r="L291" s="3">
        <f t="shared" si="37"/>
        <v>44805</v>
      </c>
      <c r="M291" s="3">
        <f t="shared" si="37"/>
        <v>44835</v>
      </c>
      <c r="N291" s="3">
        <f t="shared" si="37"/>
        <v>44866</v>
      </c>
      <c r="O291" s="3">
        <f t="shared" si="37"/>
        <v>44896</v>
      </c>
    </row>
    <row r="292" spans="1:15" x14ac:dyDescent="0.25">
      <c r="B292" s="4" t="s">
        <v>3</v>
      </c>
    </row>
    <row r="293" spans="1:15" x14ac:dyDescent="0.25">
      <c r="A293" s="1" t="s">
        <v>32</v>
      </c>
      <c r="B293" s="1">
        <v>350.1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0</v>
      </c>
    </row>
    <row r="294" spans="1:15" x14ac:dyDescent="0.25">
      <c r="A294" s="1" t="s">
        <v>32</v>
      </c>
      <c r="B294" s="1">
        <v>350.2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</row>
    <row r="295" spans="1:15" x14ac:dyDescent="0.25">
      <c r="A295" s="1" t="s">
        <v>32</v>
      </c>
      <c r="B295" s="1">
        <v>352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0</v>
      </c>
    </row>
    <row r="296" spans="1:15" x14ac:dyDescent="0.25">
      <c r="A296" s="1" t="s">
        <v>32</v>
      </c>
      <c r="B296" s="1">
        <v>353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</row>
    <row r="297" spans="1:15" x14ac:dyDescent="0.25">
      <c r="A297" s="1" t="s">
        <v>32</v>
      </c>
      <c r="B297" s="1">
        <v>354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</row>
    <row r="298" spans="1:15" x14ac:dyDescent="0.25">
      <c r="A298" s="1" t="s">
        <v>32</v>
      </c>
      <c r="B298" s="1">
        <v>355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0</v>
      </c>
    </row>
    <row r="299" spans="1:15" x14ac:dyDescent="0.25">
      <c r="A299" s="1" t="s">
        <v>32</v>
      </c>
      <c r="B299" s="1">
        <v>356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0</v>
      </c>
    </row>
    <row r="300" spans="1:15" x14ac:dyDescent="0.25">
      <c r="A300" s="1" t="s">
        <v>32</v>
      </c>
      <c r="B300" s="1">
        <v>357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0</v>
      </c>
    </row>
    <row r="301" spans="1:15" x14ac:dyDescent="0.25">
      <c r="A301" s="1" t="s">
        <v>32</v>
      </c>
      <c r="B301" s="1">
        <v>358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0</v>
      </c>
    </row>
    <row r="302" spans="1:15" x14ac:dyDescent="0.25">
      <c r="A302" s="1" t="s">
        <v>32</v>
      </c>
      <c r="B302" s="1">
        <v>359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</row>
    <row r="303" spans="1:15" ht="15.75" thickBot="1" x14ac:dyDescent="0.3">
      <c r="B303" s="4" t="s">
        <v>5</v>
      </c>
      <c r="C303" s="6">
        <f t="shared" ref="C303:O303" si="38">SUM(C293:C302)</f>
        <v>0</v>
      </c>
      <c r="D303" s="6">
        <f t="shared" si="38"/>
        <v>0</v>
      </c>
      <c r="E303" s="6">
        <f t="shared" si="38"/>
        <v>0</v>
      </c>
      <c r="F303" s="6">
        <f t="shared" si="38"/>
        <v>0</v>
      </c>
      <c r="G303" s="6">
        <f t="shared" si="38"/>
        <v>0</v>
      </c>
      <c r="H303" s="6">
        <f t="shared" si="38"/>
        <v>0</v>
      </c>
      <c r="I303" s="6">
        <f t="shared" si="38"/>
        <v>0</v>
      </c>
      <c r="J303" s="6">
        <f t="shared" si="38"/>
        <v>0</v>
      </c>
      <c r="K303" s="6">
        <f t="shared" si="38"/>
        <v>0</v>
      </c>
      <c r="L303" s="6">
        <f t="shared" si="38"/>
        <v>0</v>
      </c>
      <c r="M303" s="6">
        <f t="shared" si="38"/>
        <v>0</v>
      </c>
      <c r="N303" s="6">
        <f t="shared" si="38"/>
        <v>0</v>
      </c>
      <c r="O303" s="6">
        <f t="shared" si="38"/>
        <v>0</v>
      </c>
    </row>
    <row r="304" spans="1:15" ht="15.75" thickTop="1" x14ac:dyDescent="0.25"/>
    <row r="305" spans="1:15" ht="15.75" x14ac:dyDescent="0.25">
      <c r="B305" s="2" t="s">
        <v>34</v>
      </c>
    </row>
    <row r="306" spans="1:15" x14ac:dyDescent="0.25">
      <c r="C306" s="3">
        <f>C291</f>
        <v>44531</v>
      </c>
      <c r="D306" s="3">
        <f t="shared" ref="D306:O306" si="39">EOMONTH(C306,0)+1</f>
        <v>44562</v>
      </c>
      <c r="E306" s="3">
        <f t="shared" si="39"/>
        <v>44593</v>
      </c>
      <c r="F306" s="3">
        <f t="shared" si="39"/>
        <v>44621</v>
      </c>
      <c r="G306" s="3">
        <f t="shared" si="39"/>
        <v>44652</v>
      </c>
      <c r="H306" s="3">
        <f t="shared" si="39"/>
        <v>44682</v>
      </c>
      <c r="I306" s="3">
        <f t="shared" si="39"/>
        <v>44713</v>
      </c>
      <c r="J306" s="3">
        <f t="shared" si="39"/>
        <v>44743</v>
      </c>
      <c r="K306" s="3">
        <f t="shared" si="39"/>
        <v>44774</v>
      </c>
      <c r="L306" s="3">
        <f t="shared" si="39"/>
        <v>44805</v>
      </c>
      <c r="M306" s="3">
        <f t="shared" si="39"/>
        <v>44835</v>
      </c>
      <c r="N306" s="3">
        <f t="shared" si="39"/>
        <v>44866</v>
      </c>
      <c r="O306" s="3">
        <f t="shared" si="39"/>
        <v>44896</v>
      </c>
    </row>
    <row r="307" spans="1:15" x14ac:dyDescent="0.25">
      <c r="B307" s="4" t="s">
        <v>3</v>
      </c>
    </row>
    <row r="308" spans="1:15" x14ac:dyDescent="0.25">
      <c r="A308" s="1" t="s">
        <v>35</v>
      </c>
      <c r="B308" s="1">
        <v>350.1</v>
      </c>
      <c r="C308" s="5">
        <v>1657267.8875</v>
      </c>
      <c r="D308" s="5">
        <v>1657267.8875</v>
      </c>
      <c r="E308" s="5">
        <v>1657267.8875</v>
      </c>
      <c r="F308" s="5">
        <v>1657267.8875</v>
      </c>
      <c r="G308" s="5">
        <v>1657267.8875</v>
      </c>
      <c r="H308" s="5">
        <v>1657267.8875</v>
      </c>
      <c r="I308" s="5">
        <v>1657267.8875</v>
      </c>
      <c r="J308" s="5">
        <v>1657267.8875</v>
      </c>
      <c r="K308" s="5">
        <v>1657267.8875</v>
      </c>
      <c r="L308" s="5">
        <v>1657267.8875</v>
      </c>
      <c r="M308" s="5">
        <v>1657267.8875</v>
      </c>
      <c r="N308" s="5">
        <v>1657267.8875</v>
      </c>
      <c r="O308" s="5">
        <v>1657267.8875</v>
      </c>
    </row>
    <row r="309" spans="1:15" x14ac:dyDescent="0.25">
      <c r="A309" s="1" t="s">
        <v>35</v>
      </c>
      <c r="B309" s="1">
        <v>350.2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 s="5">
        <v>0</v>
      </c>
    </row>
    <row r="310" spans="1:15" x14ac:dyDescent="0.25">
      <c r="A310" s="1" t="s">
        <v>35</v>
      </c>
      <c r="B310" s="1">
        <v>352</v>
      </c>
      <c r="C310" s="5">
        <v>46311565.676853999</v>
      </c>
      <c r="D310" s="5">
        <v>46311709.550123997</v>
      </c>
      <c r="E310" s="5">
        <v>46311787.268581994</v>
      </c>
      <c r="F310" s="5">
        <v>46312190.874837995</v>
      </c>
      <c r="G310" s="5">
        <v>46314815.046157993</v>
      </c>
      <c r="H310" s="5">
        <v>83342964.721241996</v>
      </c>
      <c r="I310" s="5">
        <v>83863763.748241991</v>
      </c>
      <c r="J310" s="5">
        <v>84464855.758959994</v>
      </c>
      <c r="K310" s="5">
        <v>84634977.515871987</v>
      </c>
      <c r="L310" s="5">
        <v>85399736.435909986</v>
      </c>
      <c r="M310" s="5">
        <v>85843251.929735988</v>
      </c>
      <c r="N310" s="5">
        <v>86133473.373583987</v>
      </c>
      <c r="O310" s="5">
        <v>86356483.363583982</v>
      </c>
    </row>
    <row r="311" spans="1:15" x14ac:dyDescent="0.25">
      <c r="A311" s="1" t="s">
        <v>35</v>
      </c>
      <c r="B311" s="1">
        <v>353</v>
      </c>
      <c r="C311" s="5">
        <v>109655942.46879999</v>
      </c>
      <c r="D311" s="5">
        <v>109656313.413718</v>
      </c>
      <c r="E311" s="5">
        <v>109656513.780904</v>
      </c>
      <c r="F311" s="5">
        <v>109658592.107564</v>
      </c>
      <c r="G311" s="5">
        <v>109665443.68927</v>
      </c>
      <c r="H311" s="5">
        <v>288869078.68150401</v>
      </c>
      <c r="I311" s="5">
        <v>291376975.48083603</v>
      </c>
      <c r="J311" s="5">
        <v>294239817.91557604</v>
      </c>
      <c r="K311" s="5">
        <v>295071871.64285403</v>
      </c>
      <c r="L311" s="5">
        <v>298748520.70911801</v>
      </c>
      <c r="M311" s="5">
        <v>300835413.76661402</v>
      </c>
      <c r="N311" s="5">
        <v>302247850.37620801</v>
      </c>
      <c r="O311" s="5">
        <v>303427382.80620801</v>
      </c>
    </row>
    <row r="312" spans="1:15" x14ac:dyDescent="0.25">
      <c r="A312" s="1" t="s">
        <v>35</v>
      </c>
      <c r="B312" s="1">
        <v>354</v>
      </c>
      <c r="C312" s="5">
        <v>11184699.48</v>
      </c>
      <c r="D312" s="5">
        <v>11184699.48</v>
      </c>
      <c r="E312" s="5">
        <v>11184699.48</v>
      </c>
      <c r="F312" s="5">
        <v>11184699.48</v>
      </c>
      <c r="G312" s="5">
        <v>11184887.470000001</v>
      </c>
      <c r="H312" s="5">
        <v>16526049.24</v>
      </c>
      <c r="I312" s="5">
        <v>16805344.84</v>
      </c>
      <c r="J312" s="5">
        <v>16806591.289999999</v>
      </c>
      <c r="K312" s="5">
        <v>16806596.699999999</v>
      </c>
      <c r="L312" s="5">
        <v>16806596.699999999</v>
      </c>
      <c r="M312" s="5">
        <v>16807299.899999999</v>
      </c>
      <c r="N312" s="5">
        <v>17677359.379999999</v>
      </c>
      <c r="O312" s="5">
        <v>17825524.009999998</v>
      </c>
    </row>
    <row r="313" spans="1:15" x14ac:dyDescent="0.25">
      <c r="A313" s="1" t="s">
        <v>35</v>
      </c>
      <c r="B313" s="1">
        <v>355</v>
      </c>
      <c r="C313" s="5">
        <v>5877623.54</v>
      </c>
      <c r="D313" s="5">
        <v>5877623.54</v>
      </c>
      <c r="E313" s="5">
        <v>5877623.54</v>
      </c>
      <c r="F313" s="5">
        <v>5878269.5599999996</v>
      </c>
      <c r="G313" s="5">
        <v>5878514.5699999994</v>
      </c>
      <c r="H313" s="5">
        <v>5879126.5699999994</v>
      </c>
      <c r="I313" s="5">
        <v>5879207.1799999997</v>
      </c>
      <c r="J313" s="5">
        <v>5879207.1799999997</v>
      </c>
      <c r="K313" s="5">
        <v>5879207.1799999997</v>
      </c>
      <c r="L313" s="5">
        <v>5879207.1799999997</v>
      </c>
      <c r="M313" s="5">
        <v>5879113.8700000001</v>
      </c>
      <c r="N313" s="5">
        <v>5429179.6699999999</v>
      </c>
      <c r="O313" s="5">
        <v>5429183.5499999998</v>
      </c>
    </row>
    <row r="314" spans="1:15" x14ac:dyDescent="0.25">
      <c r="A314" s="1" t="s">
        <v>35</v>
      </c>
      <c r="B314" s="1">
        <v>356</v>
      </c>
      <c r="C314" s="5">
        <v>15728955.609999999</v>
      </c>
      <c r="D314" s="5">
        <v>15728955.609999999</v>
      </c>
      <c r="E314" s="5">
        <v>15728955.609999999</v>
      </c>
      <c r="F314" s="5">
        <v>15730545.66</v>
      </c>
      <c r="G314" s="5">
        <v>15730826.620000001</v>
      </c>
      <c r="H314" s="5">
        <v>17984899.130000003</v>
      </c>
      <c r="I314" s="5">
        <v>18090641.020000003</v>
      </c>
      <c r="J314" s="5">
        <v>18137714.010000002</v>
      </c>
      <c r="K314" s="5">
        <v>18205110.370000001</v>
      </c>
      <c r="L314" s="5">
        <v>18273701.59</v>
      </c>
      <c r="M314" s="5">
        <v>18282429.07</v>
      </c>
      <c r="N314" s="5">
        <v>17935248.25</v>
      </c>
      <c r="O314" s="5">
        <v>18004561.640000001</v>
      </c>
    </row>
    <row r="315" spans="1:15" x14ac:dyDescent="0.25">
      <c r="A315" s="1" t="s">
        <v>35</v>
      </c>
      <c r="B315" s="1">
        <v>357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0</v>
      </c>
    </row>
    <row r="316" spans="1:15" x14ac:dyDescent="0.25">
      <c r="A316" s="1" t="s">
        <v>35</v>
      </c>
      <c r="B316" s="1">
        <v>358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0</v>
      </c>
    </row>
    <row r="317" spans="1:15" x14ac:dyDescent="0.25">
      <c r="A317" s="1" t="s">
        <v>35</v>
      </c>
      <c r="B317" s="1">
        <v>359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</row>
    <row r="318" spans="1:15" ht="15.75" thickBot="1" x14ac:dyDescent="0.3">
      <c r="B318" s="4" t="s">
        <v>5</v>
      </c>
      <c r="C318" s="6">
        <f t="shared" ref="C318:O318" si="40">SUM(C308:C317)</f>
        <v>190416054.66315401</v>
      </c>
      <c r="D318" s="6">
        <f t="shared" si="40"/>
        <v>190416569.48134196</v>
      </c>
      <c r="E318" s="6">
        <f t="shared" si="40"/>
        <v>190416847.56698596</v>
      </c>
      <c r="F318" s="6">
        <f t="shared" si="40"/>
        <v>190421565.569902</v>
      </c>
      <c r="G318" s="6">
        <f t="shared" si="40"/>
        <v>190431755.28292799</v>
      </c>
      <c r="H318" s="6">
        <f t="shared" si="40"/>
        <v>414259386.23024601</v>
      </c>
      <c r="I318" s="6">
        <f t="shared" si="40"/>
        <v>417673200.156578</v>
      </c>
      <c r="J318" s="6">
        <f t="shared" si="40"/>
        <v>421185454.04203606</v>
      </c>
      <c r="K318" s="6">
        <f t="shared" si="40"/>
        <v>422255031.29622602</v>
      </c>
      <c r="L318" s="6">
        <f t="shared" si="40"/>
        <v>426765030.50252795</v>
      </c>
      <c r="M318" s="6">
        <f t="shared" si="40"/>
        <v>429304776.42385</v>
      </c>
      <c r="N318" s="6">
        <f t="shared" si="40"/>
        <v>431080378.93729204</v>
      </c>
      <c r="O318" s="6">
        <f t="shared" si="40"/>
        <v>432700403.25729197</v>
      </c>
    </row>
    <row r="319" spans="1:15" ht="15.75" thickTop="1" x14ac:dyDescent="0.25"/>
    <row r="320" spans="1:15" ht="15.75" x14ac:dyDescent="0.25">
      <c r="B320" s="2" t="s">
        <v>36</v>
      </c>
    </row>
    <row r="321" spans="1:15" x14ac:dyDescent="0.25">
      <c r="C321" s="3">
        <f>C306</f>
        <v>44531</v>
      </c>
      <c r="D321" s="3">
        <f t="shared" ref="D321:O321" si="41">EOMONTH(C321,0)+1</f>
        <v>44562</v>
      </c>
      <c r="E321" s="3">
        <f t="shared" si="41"/>
        <v>44593</v>
      </c>
      <c r="F321" s="3">
        <f t="shared" si="41"/>
        <v>44621</v>
      </c>
      <c r="G321" s="3">
        <f t="shared" si="41"/>
        <v>44652</v>
      </c>
      <c r="H321" s="3">
        <f t="shared" si="41"/>
        <v>44682</v>
      </c>
      <c r="I321" s="3">
        <f t="shared" si="41"/>
        <v>44713</v>
      </c>
      <c r="J321" s="3">
        <f t="shared" si="41"/>
        <v>44743</v>
      </c>
      <c r="K321" s="3">
        <f t="shared" si="41"/>
        <v>44774</v>
      </c>
      <c r="L321" s="3">
        <f t="shared" si="41"/>
        <v>44805</v>
      </c>
      <c r="M321" s="3">
        <f t="shared" si="41"/>
        <v>44835</v>
      </c>
      <c r="N321" s="3">
        <f t="shared" si="41"/>
        <v>44866</v>
      </c>
      <c r="O321" s="3">
        <f t="shared" si="41"/>
        <v>44896</v>
      </c>
    </row>
    <row r="322" spans="1:15" x14ac:dyDescent="0.25">
      <c r="B322" s="4" t="s">
        <v>3</v>
      </c>
    </row>
    <row r="323" spans="1:15" x14ac:dyDescent="0.25">
      <c r="A323" s="1" t="s">
        <v>35</v>
      </c>
      <c r="B323" s="1">
        <v>350.1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v>0</v>
      </c>
    </row>
    <row r="324" spans="1:15" x14ac:dyDescent="0.25">
      <c r="A324" s="1" t="s">
        <v>35</v>
      </c>
      <c r="B324" s="1">
        <v>350.2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v>0</v>
      </c>
    </row>
    <row r="325" spans="1:15" x14ac:dyDescent="0.25">
      <c r="A325" s="1" t="s">
        <v>35</v>
      </c>
      <c r="B325" s="1">
        <v>352</v>
      </c>
      <c r="C325" s="5">
        <v>2253939.5873396317</v>
      </c>
      <c r="D325" s="5">
        <v>2353123.5238308944</v>
      </c>
      <c r="E325" s="5">
        <v>2452307.7684507431</v>
      </c>
      <c r="F325" s="5">
        <v>2551492.179517623</v>
      </c>
      <c r="G325" s="5">
        <v>2650677.4549745675</v>
      </c>
      <c r="H325" s="5">
        <v>2749868.3505317559</v>
      </c>
      <c r="I325" s="5">
        <v>2928361.1999764158</v>
      </c>
      <c r="J325" s="5">
        <v>3107969.4273372339</v>
      </c>
      <c r="K325" s="5">
        <v>3288864.9934210065</v>
      </c>
      <c r="L325" s="5">
        <v>3470124.9036008324</v>
      </c>
      <c r="M325" s="5">
        <v>3653022.6724677398</v>
      </c>
      <c r="N325" s="5">
        <v>3836870.3036839245</v>
      </c>
      <c r="O325" s="5">
        <v>4021339.4924923498</v>
      </c>
    </row>
    <row r="326" spans="1:15" x14ac:dyDescent="0.25">
      <c r="A326" s="1" t="s">
        <v>35</v>
      </c>
      <c r="B326" s="1">
        <v>353</v>
      </c>
      <c r="C326" s="5">
        <v>5666850.5608790684</v>
      </c>
      <c r="D326" s="5">
        <v>5892559.0424606819</v>
      </c>
      <c r="E326" s="5">
        <v>6118268.2875705846</v>
      </c>
      <c r="F326" s="5">
        <v>6343977.945102945</v>
      </c>
      <c r="G326" s="5">
        <v>6569691.8805243475</v>
      </c>
      <c r="H326" s="5">
        <v>6795419.9187847609</v>
      </c>
      <c r="I326" s="5">
        <v>7390008.7724041902</v>
      </c>
      <c r="J326" s="5">
        <v>7989759.7136022439</v>
      </c>
      <c r="K326" s="5">
        <v>8595403.3388118055</v>
      </c>
      <c r="L326" s="5">
        <v>9202759.6079433449</v>
      </c>
      <c r="M326" s="5">
        <v>9817683.6464029476</v>
      </c>
      <c r="N326" s="5">
        <v>10436903.206405895</v>
      </c>
      <c r="O326" s="5">
        <v>11059030.031763591</v>
      </c>
    </row>
    <row r="327" spans="1:15" x14ac:dyDescent="0.25">
      <c r="A327" s="1" t="s">
        <v>35</v>
      </c>
      <c r="B327" s="1">
        <v>354</v>
      </c>
      <c r="C327" s="5">
        <v>364698.62791133334</v>
      </c>
      <c r="D327" s="5">
        <v>387440.85018733336</v>
      </c>
      <c r="E327" s="5">
        <v>410183.07246333337</v>
      </c>
      <c r="F327" s="5">
        <v>432925.29473933339</v>
      </c>
      <c r="G327" s="5">
        <v>455667.5170153334</v>
      </c>
      <c r="H327" s="5">
        <v>478410.12153766671</v>
      </c>
      <c r="I327" s="5">
        <v>512013.08832566667</v>
      </c>
      <c r="J327" s="5">
        <v>546183.956167</v>
      </c>
      <c r="K327" s="5">
        <v>580357.3584566667</v>
      </c>
      <c r="L327" s="5">
        <v>614530.77174666664</v>
      </c>
      <c r="M327" s="5">
        <v>648704.18503666669</v>
      </c>
      <c r="N327" s="5">
        <v>682879.02816666663</v>
      </c>
      <c r="O327" s="5">
        <v>718822.99223933334</v>
      </c>
    </row>
    <row r="328" spans="1:15" x14ac:dyDescent="0.25">
      <c r="A328" s="1" t="s">
        <v>35</v>
      </c>
      <c r="B328" s="1">
        <v>355</v>
      </c>
      <c r="C328" s="5">
        <v>361353.99489941669</v>
      </c>
      <c r="D328" s="5">
        <v>379329.72689258336</v>
      </c>
      <c r="E328" s="5">
        <v>397305.45888575003</v>
      </c>
      <c r="F328" s="5">
        <v>415281.19087891671</v>
      </c>
      <c r="G328" s="5">
        <v>433258.89861658332</v>
      </c>
      <c r="H328" s="5">
        <v>451237.35567650001</v>
      </c>
      <c r="I328" s="5">
        <v>469217.68443641666</v>
      </c>
      <c r="J328" s="5">
        <v>487198.25972858339</v>
      </c>
      <c r="K328" s="5">
        <v>505178.83502075006</v>
      </c>
      <c r="L328" s="5">
        <v>523159.41031291673</v>
      </c>
      <c r="M328" s="5">
        <v>541139.98560508341</v>
      </c>
      <c r="N328" s="5">
        <v>559120.27552416676</v>
      </c>
      <c r="O328" s="5">
        <v>575724.51668158348</v>
      </c>
    </row>
    <row r="329" spans="1:15" x14ac:dyDescent="0.25">
      <c r="A329" s="1" t="s">
        <v>35</v>
      </c>
      <c r="B329" s="1">
        <v>356</v>
      </c>
      <c r="C329" s="5">
        <v>716389.00299125002</v>
      </c>
      <c r="D329" s="5">
        <v>756366.76516666671</v>
      </c>
      <c r="E329" s="5">
        <v>796344.5273420834</v>
      </c>
      <c r="F329" s="5">
        <v>836322.28951750009</v>
      </c>
      <c r="G329" s="5">
        <v>876304.09307000006</v>
      </c>
      <c r="H329" s="5">
        <v>916286.61072916677</v>
      </c>
      <c r="I329" s="5">
        <v>961998.22935125022</v>
      </c>
      <c r="J329" s="5">
        <v>1007978.6086104168</v>
      </c>
      <c r="K329" s="5">
        <v>1054078.6317191669</v>
      </c>
      <c r="L329" s="5">
        <v>1100349.9539095836</v>
      </c>
      <c r="M329" s="5">
        <v>1146795.6121175003</v>
      </c>
      <c r="N329" s="5">
        <v>1193263.4526704168</v>
      </c>
      <c r="O329" s="5">
        <v>1238848.8753058335</v>
      </c>
    </row>
    <row r="330" spans="1:15" x14ac:dyDescent="0.25">
      <c r="A330" s="1" t="s">
        <v>35</v>
      </c>
      <c r="B330" s="1">
        <v>357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0</v>
      </c>
    </row>
    <row r="331" spans="1:15" x14ac:dyDescent="0.25">
      <c r="A331" s="1" t="s">
        <v>35</v>
      </c>
      <c r="B331" s="1">
        <v>358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0</v>
      </c>
    </row>
    <row r="332" spans="1:15" x14ac:dyDescent="0.25">
      <c r="A332" s="1" t="s">
        <v>35</v>
      </c>
      <c r="B332" s="1">
        <v>359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v>0</v>
      </c>
    </row>
    <row r="333" spans="1:15" ht="15.75" thickBot="1" x14ac:dyDescent="0.3">
      <c r="B333" s="4" t="s">
        <v>5</v>
      </c>
      <c r="C333" s="6">
        <f t="shared" ref="C333:O333" si="42">SUM(C323:C332)</f>
        <v>9363231.7740206998</v>
      </c>
      <c r="D333" s="6">
        <f t="shared" si="42"/>
        <v>9768819.908538159</v>
      </c>
      <c r="E333" s="6">
        <f t="shared" si="42"/>
        <v>10174409.114712493</v>
      </c>
      <c r="F333" s="6">
        <f t="shared" si="42"/>
        <v>10579998.899756318</v>
      </c>
      <c r="G333" s="6">
        <f t="shared" si="42"/>
        <v>10985599.844200833</v>
      </c>
      <c r="H333" s="6">
        <f t="shared" si="42"/>
        <v>11391222.357259851</v>
      </c>
      <c r="I333" s="6">
        <f t="shared" si="42"/>
        <v>12261598.974493939</v>
      </c>
      <c r="J333" s="6">
        <f t="shared" si="42"/>
        <v>13139089.965445478</v>
      </c>
      <c r="K333" s="6">
        <f t="shared" si="42"/>
        <v>14023883.157429397</v>
      </c>
      <c r="L333" s="6">
        <f t="shared" si="42"/>
        <v>14910924.647513345</v>
      </c>
      <c r="M333" s="6">
        <f t="shared" si="42"/>
        <v>15807346.101629939</v>
      </c>
      <c r="N333" s="6">
        <f t="shared" si="42"/>
        <v>16709036.266451068</v>
      </c>
      <c r="O333" s="6">
        <f t="shared" si="42"/>
        <v>17613765.908482693</v>
      </c>
    </row>
    <row r="334" spans="1:15" ht="15.75" thickTop="1" x14ac:dyDescent="0.25">
      <c r="B334" s="4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</row>
    <row r="335" spans="1:15" ht="15.75" x14ac:dyDescent="0.25">
      <c r="B335" s="2" t="s">
        <v>37</v>
      </c>
    </row>
    <row r="336" spans="1:15" x14ac:dyDescent="0.25">
      <c r="C336" s="3">
        <f>C321</f>
        <v>44531</v>
      </c>
      <c r="D336" s="3">
        <f t="shared" ref="D336:O336" si="43">EOMONTH(C336,0)+1</f>
        <v>44562</v>
      </c>
      <c r="E336" s="3">
        <f t="shared" si="43"/>
        <v>44593</v>
      </c>
      <c r="F336" s="3">
        <f t="shared" si="43"/>
        <v>44621</v>
      </c>
      <c r="G336" s="3">
        <f t="shared" si="43"/>
        <v>44652</v>
      </c>
      <c r="H336" s="3">
        <f t="shared" si="43"/>
        <v>44682</v>
      </c>
      <c r="I336" s="3">
        <f t="shared" si="43"/>
        <v>44713</v>
      </c>
      <c r="J336" s="3">
        <f t="shared" si="43"/>
        <v>44743</v>
      </c>
      <c r="K336" s="3">
        <f t="shared" si="43"/>
        <v>44774</v>
      </c>
      <c r="L336" s="3">
        <f t="shared" si="43"/>
        <v>44805</v>
      </c>
      <c r="M336" s="3">
        <f t="shared" si="43"/>
        <v>44835</v>
      </c>
      <c r="N336" s="3">
        <f t="shared" si="43"/>
        <v>44866</v>
      </c>
      <c r="O336" s="3">
        <f t="shared" si="43"/>
        <v>44896</v>
      </c>
    </row>
    <row r="337" spans="1:15" x14ac:dyDescent="0.25">
      <c r="B337" s="4" t="s">
        <v>3</v>
      </c>
    </row>
    <row r="338" spans="1:15" x14ac:dyDescent="0.25">
      <c r="A338" s="1" t="s">
        <v>38</v>
      </c>
      <c r="B338" s="1">
        <v>350.1</v>
      </c>
      <c r="C338" s="5">
        <v>3550027.0427999999</v>
      </c>
      <c r="D338" s="5">
        <v>3550027.0427999999</v>
      </c>
      <c r="E338" s="5">
        <v>3550027.0427999999</v>
      </c>
      <c r="F338" s="5">
        <v>2231895.7017000001</v>
      </c>
      <c r="G338" s="5">
        <v>2231895.7017000001</v>
      </c>
      <c r="H338" s="5">
        <v>2231895.7017000001</v>
      </c>
      <c r="I338" s="5">
        <v>2231895.7017000001</v>
      </c>
      <c r="J338" s="5">
        <v>2231895.7017000001</v>
      </c>
      <c r="K338" s="5">
        <v>2231895.7017000001</v>
      </c>
      <c r="L338" s="5">
        <v>2231895.7017000001</v>
      </c>
      <c r="M338" s="5">
        <v>2231895.7017000001</v>
      </c>
      <c r="N338" s="5">
        <v>810117.00000000023</v>
      </c>
      <c r="O338" s="5">
        <v>810117.00000000023</v>
      </c>
    </row>
    <row r="339" spans="1:15" x14ac:dyDescent="0.25">
      <c r="A339" s="1" t="s">
        <v>38</v>
      </c>
      <c r="B339" s="1">
        <v>350.2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</row>
    <row r="340" spans="1:15" x14ac:dyDescent="0.25">
      <c r="A340" s="1" t="s">
        <v>38</v>
      </c>
      <c r="B340" s="1">
        <v>352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0</v>
      </c>
    </row>
    <row r="341" spans="1:15" x14ac:dyDescent="0.25">
      <c r="A341" s="1" t="s">
        <v>38</v>
      </c>
      <c r="B341" s="1">
        <v>353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0</v>
      </c>
    </row>
    <row r="342" spans="1:15" x14ac:dyDescent="0.25">
      <c r="A342" s="1" t="s">
        <v>38</v>
      </c>
      <c r="B342" s="1">
        <v>354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0</v>
      </c>
    </row>
    <row r="343" spans="1:15" x14ac:dyDescent="0.25">
      <c r="A343" s="1" t="s">
        <v>38</v>
      </c>
      <c r="B343" s="1">
        <v>355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</row>
    <row r="344" spans="1:15" x14ac:dyDescent="0.25">
      <c r="A344" s="1" t="s">
        <v>38</v>
      </c>
      <c r="B344" s="1">
        <v>356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0</v>
      </c>
    </row>
    <row r="345" spans="1:15" x14ac:dyDescent="0.25">
      <c r="A345" s="1" t="s">
        <v>38</v>
      </c>
      <c r="B345" s="1">
        <v>357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0</v>
      </c>
    </row>
    <row r="346" spans="1:15" x14ac:dyDescent="0.25">
      <c r="A346" s="1" t="s">
        <v>38</v>
      </c>
      <c r="B346" s="1">
        <v>358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0</v>
      </c>
    </row>
    <row r="347" spans="1:15" x14ac:dyDescent="0.25">
      <c r="A347" s="1" t="s">
        <v>38</v>
      </c>
      <c r="B347" s="1">
        <v>359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0</v>
      </c>
    </row>
    <row r="348" spans="1:15" ht="15.75" thickBot="1" x14ac:dyDescent="0.3">
      <c r="B348" s="4" t="s">
        <v>5</v>
      </c>
      <c r="C348" s="6">
        <f t="shared" ref="C348:O348" si="44">SUM(C338:C347)</f>
        <v>3550027.0427999999</v>
      </c>
      <c r="D348" s="6">
        <f t="shared" si="44"/>
        <v>3550027.0427999999</v>
      </c>
      <c r="E348" s="6">
        <f t="shared" si="44"/>
        <v>3550027.0427999999</v>
      </c>
      <c r="F348" s="6">
        <f t="shared" si="44"/>
        <v>2231895.7017000001</v>
      </c>
      <c r="G348" s="6">
        <f t="shared" si="44"/>
        <v>2231895.7017000001</v>
      </c>
      <c r="H348" s="6">
        <f t="shared" si="44"/>
        <v>2231895.7017000001</v>
      </c>
      <c r="I348" s="6">
        <f t="shared" si="44"/>
        <v>2231895.7017000001</v>
      </c>
      <c r="J348" s="6">
        <f t="shared" si="44"/>
        <v>2231895.7017000001</v>
      </c>
      <c r="K348" s="6">
        <f t="shared" si="44"/>
        <v>2231895.7017000001</v>
      </c>
      <c r="L348" s="6">
        <f t="shared" si="44"/>
        <v>2231895.7017000001</v>
      </c>
      <c r="M348" s="6">
        <f t="shared" si="44"/>
        <v>2231895.7017000001</v>
      </c>
      <c r="N348" s="6">
        <f t="shared" si="44"/>
        <v>810117.00000000023</v>
      </c>
      <c r="O348" s="6">
        <f t="shared" si="44"/>
        <v>810117.00000000023</v>
      </c>
    </row>
    <row r="349" spans="1:15" ht="15.75" thickTop="1" x14ac:dyDescent="0.25"/>
    <row r="350" spans="1:15" ht="15.75" x14ac:dyDescent="0.25">
      <c r="B350" s="2" t="s">
        <v>39</v>
      </c>
    </row>
    <row r="351" spans="1:15" x14ac:dyDescent="0.25">
      <c r="C351" s="3">
        <f>C336</f>
        <v>44531</v>
      </c>
      <c r="D351" s="3">
        <f t="shared" ref="D351:O351" si="45">EOMONTH(C351,0)+1</f>
        <v>44562</v>
      </c>
      <c r="E351" s="3">
        <f t="shared" si="45"/>
        <v>44593</v>
      </c>
      <c r="F351" s="3">
        <f t="shared" si="45"/>
        <v>44621</v>
      </c>
      <c r="G351" s="3">
        <f t="shared" si="45"/>
        <v>44652</v>
      </c>
      <c r="H351" s="3">
        <f t="shared" si="45"/>
        <v>44682</v>
      </c>
      <c r="I351" s="3">
        <f t="shared" si="45"/>
        <v>44713</v>
      </c>
      <c r="J351" s="3">
        <f t="shared" si="45"/>
        <v>44743</v>
      </c>
      <c r="K351" s="3">
        <f t="shared" si="45"/>
        <v>44774</v>
      </c>
      <c r="L351" s="3">
        <f t="shared" si="45"/>
        <v>44805</v>
      </c>
      <c r="M351" s="3">
        <f t="shared" si="45"/>
        <v>44835</v>
      </c>
      <c r="N351" s="3">
        <f t="shared" si="45"/>
        <v>44866</v>
      </c>
      <c r="O351" s="3">
        <f t="shared" si="45"/>
        <v>44896</v>
      </c>
    </row>
    <row r="352" spans="1:15" x14ac:dyDescent="0.25">
      <c r="B352" s="4" t="s">
        <v>3</v>
      </c>
    </row>
    <row r="353" spans="1:15" x14ac:dyDescent="0.25">
      <c r="A353" s="1" t="s">
        <v>38</v>
      </c>
      <c r="B353" s="1">
        <v>350.1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</row>
    <row r="354" spans="1:15" x14ac:dyDescent="0.25">
      <c r="A354" s="1" t="s">
        <v>38</v>
      </c>
      <c r="B354" s="1">
        <v>350.2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0</v>
      </c>
    </row>
    <row r="355" spans="1:15" x14ac:dyDescent="0.25">
      <c r="A355" s="1" t="s">
        <v>38</v>
      </c>
      <c r="B355" s="1">
        <v>352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0</v>
      </c>
    </row>
    <row r="356" spans="1:15" x14ac:dyDescent="0.25">
      <c r="A356" s="1" t="s">
        <v>38</v>
      </c>
      <c r="B356" s="1">
        <v>353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0</v>
      </c>
    </row>
    <row r="357" spans="1:15" x14ac:dyDescent="0.25">
      <c r="A357" s="1" t="s">
        <v>38</v>
      </c>
      <c r="B357" s="1">
        <v>354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</row>
    <row r="358" spans="1:15" x14ac:dyDescent="0.25">
      <c r="A358" s="1" t="s">
        <v>38</v>
      </c>
      <c r="B358" s="1">
        <v>355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0</v>
      </c>
    </row>
    <row r="359" spans="1:15" x14ac:dyDescent="0.25">
      <c r="A359" s="1" t="s">
        <v>38</v>
      </c>
      <c r="B359" s="1">
        <v>356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0</v>
      </c>
    </row>
    <row r="360" spans="1:15" x14ac:dyDescent="0.25">
      <c r="A360" s="1" t="s">
        <v>38</v>
      </c>
      <c r="B360" s="1">
        <v>357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0</v>
      </c>
    </row>
    <row r="361" spans="1:15" x14ac:dyDescent="0.25">
      <c r="A361" s="1" t="s">
        <v>38</v>
      </c>
      <c r="B361" s="1">
        <v>358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0</v>
      </c>
    </row>
    <row r="362" spans="1:15" x14ac:dyDescent="0.25">
      <c r="A362" s="1" t="s">
        <v>38</v>
      </c>
      <c r="B362" s="1">
        <v>359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0</v>
      </c>
    </row>
    <row r="363" spans="1:15" ht="15.75" thickBot="1" x14ac:dyDescent="0.3">
      <c r="B363" s="4" t="s">
        <v>5</v>
      </c>
      <c r="C363" s="6">
        <f t="shared" ref="C363:O363" si="46">SUM(C353:C362)</f>
        <v>0</v>
      </c>
      <c r="D363" s="6">
        <f t="shared" si="46"/>
        <v>0</v>
      </c>
      <c r="E363" s="6">
        <f t="shared" si="46"/>
        <v>0</v>
      </c>
      <c r="F363" s="6">
        <f t="shared" si="46"/>
        <v>0</v>
      </c>
      <c r="G363" s="6">
        <f t="shared" si="46"/>
        <v>0</v>
      </c>
      <c r="H363" s="6">
        <f t="shared" si="46"/>
        <v>0</v>
      </c>
      <c r="I363" s="6">
        <f t="shared" si="46"/>
        <v>0</v>
      </c>
      <c r="J363" s="6">
        <f t="shared" si="46"/>
        <v>0</v>
      </c>
      <c r="K363" s="6">
        <f t="shared" si="46"/>
        <v>0</v>
      </c>
      <c r="L363" s="6">
        <f t="shared" si="46"/>
        <v>0</v>
      </c>
      <c r="M363" s="6">
        <f t="shared" si="46"/>
        <v>0</v>
      </c>
      <c r="N363" s="6">
        <f t="shared" si="46"/>
        <v>0</v>
      </c>
      <c r="O363" s="6">
        <f t="shared" si="46"/>
        <v>0</v>
      </c>
    </row>
    <row r="364" spans="1:15" ht="15.75" thickTop="1" x14ac:dyDescent="0.25">
      <c r="B364" s="4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</row>
    <row r="365" spans="1:15" ht="15.75" x14ac:dyDescent="0.25">
      <c r="B365" s="2" t="s">
        <v>40</v>
      </c>
    </row>
    <row r="366" spans="1:15" x14ac:dyDescent="0.25">
      <c r="C366" s="3">
        <f>C351</f>
        <v>44531</v>
      </c>
      <c r="D366" s="3">
        <f t="shared" ref="D366:O366" si="47">EOMONTH(C366,0)+1</f>
        <v>44562</v>
      </c>
      <c r="E366" s="3">
        <f t="shared" si="47"/>
        <v>44593</v>
      </c>
      <c r="F366" s="3">
        <f t="shared" si="47"/>
        <v>44621</v>
      </c>
      <c r="G366" s="3">
        <f t="shared" si="47"/>
        <v>44652</v>
      </c>
      <c r="H366" s="3">
        <f t="shared" si="47"/>
        <v>44682</v>
      </c>
      <c r="I366" s="3">
        <f t="shared" si="47"/>
        <v>44713</v>
      </c>
      <c r="J366" s="3">
        <f t="shared" si="47"/>
        <v>44743</v>
      </c>
      <c r="K366" s="3">
        <f t="shared" si="47"/>
        <v>44774</v>
      </c>
      <c r="L366" s="3">
        <f t="shared" si="47"/>
        <v>44805</v>
      </c>
      <c r="M366" s="3">
        <f t="shared" si="47"/>
        <v>44835</v>
      </c>
      <c r="N366" s="3">
        <f t="shared" si="47"/>
        <v>44866</v>
      </c>
      <c r="O366" s="3">
        <f t="shared" si="47"/>
        <v>44896</v>
      </c>
    </row>
    <row r="367" spans="1:15" x14ac:dyDescent="0.25">
      <c r="B367" s="4" t="s">
        <v>3</v>
      </c>
    </row>
    <row r="368" spans="1:15" x14ac:dyDescent="0.25">
      <c r="A368" s="1" t="s">
        <v>41</v>
      </c>
      <c r="B368" s="1">
        <v>350.1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</row>
    <row r="369" spans="1:15" x14ac:dyDescent="0.25">
      <c r="A369" s="1" t="s">
        <v>41</v>
      </c>
      <c r="B369" s="1">
        <v>350.2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v>1098994.46</v>
      </c>
      <c r="K369" s="5">
        <v>1107032.4099999999</v>
      </c>
      <c r="L369" s="5">
        <v>1107032.4099999999</v>
      </c>
      <c r="M369" s="5">
        <v>1111402.8099999998</v>
      </c>
      <c r="N369" s="5">
        <v>1111402.8099999998</v>
      </c>
      <c r="O369" s="5">
        <v>1116122.5899999999</v>
      </c>
    </row>
    <row r="370" spans="1:15" x14ac:dyDescent="0.25">
      <c r="A370" s="1" t="s">
        <v>41</v>
      </c>
      <c r="B370" s="1">
        <v>352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v>0</v>
      </c>
    </row>
    <row r="371" spans="1:15" x14ac:dyDescent="0.25">
      <c r="A371" s="1" t="s">
        <v>41</v>
      </c>
      <c r="B371" s="1">
        <v>353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v>0</v>
      </c>
    </row>
    <row r="372" spans="1:15" x14ac:dyDescent="0.25">
      <c r="A372" s="1" t="s">
        <v>41</v>
      </c>
      <c r="B372" s="1">
        <v>354</v>
      </c>
      <c r="C372" s="5">
        <v>0</v>
      </c>
      <c r="D372" s="5">
        <v>0</v>
      </c>
      <c r="E372" s="5">
        <v>0</v>
      </c>
      <c r="F372" s="5">
        <v>0</v>
      </c>
      <c r="G372" s="5">
        <v>0</v>
      </c>
      <c r="H372" s="5">
        <v>0</v>
      </c>
      <c r="I372" s="5">
        <v>638947.04</v>
      </c>
      <c r="J372" s="5">
        <v>641963.78</v>
      </c>
      <c r="K372" s="5">
        <v>635356.15</v>
      </c>
      <c r="L372" s="5">
        <v>638684.25</v>
      </c>
      <c r="M372" s="5">
        <v>643078.49</v>
      </c>
      <c r="N372" s="5">
        <v>656957.92000000004</v>
      </c>
      <c r="O372" s="5">
        <v>740096</v>
      </c>
    </row>
    <row r="373" spans="1:15" x14ac:dyDescent="0.25">
      <c r="A373" s="1" t="s">
        <v>41</v>
      </c>
      <c r="B373" s="1">
        <v>355</v>
      </c>
      <c r="C373" s="5">
        <v>0</v>
      </c>
      <c r="D373" s="5">
        <v>0</v>
      </c>
      <c r="E373" s="5">
        <v>0</v>
      </c>
      <c r="F373" s="5">
        <v>0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v>0</v>
      </c>
    </row>
    <row r="374" spans="1:15" x14ac:dyDescent="0.25">
      <c r="A374" s="1" t="s">
        <v>41</v>
      </c>
      <c r="B374" s="1">
        <v>356</v>
      </c>
      <c r="C374" s="5">
        <v>0</v>
      </c>
      <c r="D374" s="5">
        <v>0</v>
      </c>
      <c r="E374" s="5">
        <v>0</v>
      </c>
      <c r="F374" s="5">
        <v>0</v>
      </c>
      <c r="G374" s="5">
        <v>0</v>
      </c>
      <c r="H374" s="5">
        <v>0</v>
      </c>
      <c r="I374" s="5">
        <v>7991054.4299999997</v>
      </c>
      <c r="J374" s="5">
        <v>8028783.7599999998</v>
      </c>
      <c r="K374" s="5">
        <v>7946144.8399999999</v>
      </c>
      <c r="L374" s="5">
        <v>7987768.1600000001</v>
      </c>
      <c r="M374" s="5">
        <v>8042725.2700000005</v>
      </c>
      <c r="N374" s="5">
        <v>8216309.8500000006</v>
      </c>
      <c r="O374" s="5">
        <v>9256084.4400000013</v>
      </c>
    </row>
    <row r="375" spans="1:15" x14ac:dyDescent="0.25">
      <c r="A375" s="1" t="s">
        <v>41</v>
      </c>
      <c r="B375" s="1">
        <v>357</v>
      </c>
      <c r="C375" s="5">
        <v>0</v>
      </c>
      <c r="D375" s="5">
        <v>0</v>
      </c>
      <c r="E375" s="5">
        <v>0</v>
      </c>
      <c r="F375" s="5">
        <v>0</v>
      </c>
      <c r="G375" s="5">
        <v>0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v>0</v>
      </c>
    </row>
    <row r="376" spans="1:15" x14ac:dyDescent="0.25">
      <c r="A376" s="1" t="s">
        <v>41</v>
      </c>
      <c r="B376" s="1">
        <v>358</v>
      </c>
      <c r="C376" s="5">
        <v>0</v>
      </c>
      <c r="D376" s="5">
        <v>0</v>
      </c>
      <c r="E376" s="5">
        <v>0</v>
      </c>
      <c r="F376" s="5">
        <v>0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</row>
    <row r="377" spans="1:15" x14ac:dyDescent="0.25">
      <c r="A377" s="1" t="s">
        <v>41</v>
      </c>
      <c r="B377" s="1">
        <v>359</v>
      </c>
      <c r="C377" s="5">
        <v>0</v>
      </c>
      <c r="D377" s="5">
        <v>0</v>
      </c>
      <c r="E377" s="5">
        <v>0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 s="5">
        <v>0</v>
      </c>
    </row>
    <row r="378" spans="1:15" ht="15.75" thickBot="1" x14ac:dyDescent="0.3">
      <c r="B378" s="4" t="s">
        <v>5</v>
      </c>
      <c r="C378" s="6">
        <f t="shared" ref="C378:O378" si="48">SUM(C368:C377)</f>
        <v>0</v>
      </c>
      <c r="D378" s="6">
        <f t="shared" si="48"/>
        <v>0</v>
      </c>
      <c r="E378" s="6">
        <f t="shared" si="48"/>
        <v>0</v>
      </c>
      <c r="F378" s="6">
        <f t="shared" si="48"/>
        <v>0</v>
      </c>
      <c r="G378" s="6">
        <f t="shared" si="48"/>
        <v>0</v>
      </c>
      <c r="H378" s="6">
        <f t="shared" si="48"/>
        <v>0</v>
      </c>
      <c r="I378" s="6">
        <f t="shared" si="48"/>
        <v>8630001.4699999988</v>
      </c>
      <c r="J378" s="6">
        <f t="shared" si="48"/>
        <v>9769742</v>
      </c>
      <c r="K378" s="6">
        <f t="shared" si="48"/>
        <v>9688533.4000000004</v>
      </c>
      <c r="L378" s="6">
        <f t="shared" si="48"/>
        <v>9733484.8200000003</v>
      </c>
      <c r="M378" s="6">
        <f t="shared" si="48"/>
        <v>9797206.5700000003</v>
      </c>
      <c r="N378" s="6">
        <f t="shared" si="48"/>
        <v>9984670.5800000001</v>
      </c>
      <c r="O378" s="6">
        <f t="shared" si="48"/>
        <v>11112303.030000001</v>
      </c>
    </row>
    <row r="379" spans="1:15" ht="15.75" thickTop="1" x14ac:dyDescent="0.25"/>
    <row r="380" spans="1:15" ht="15.75" x14ac:dyDescent="0.25">
      <c r="B380" s="2" t="s">
        <v>42</v>
      </c>
    </row>
    <row r="381" spans="1:15" x14ac:dyDescent="0.25">
      <c r="C381" s="3">
        <f>C366</f>
        <v>44531</v>
      </c>
      <c r="D381" s="3">
        <f t="shared" ref="D381:O381" si="49">EOMONTH(C381,0)+1</f>
        <v>44562</v>
      </c>
      <c r="E381" s="3">
        <f t="shared" si="49"/>
        <v>44593</v>
      </c>
      <c r="F381" s="3">
        <f t="shared" si="49"/>
        <v>44621</v>
      </c>
      <c r="G381" s="3">
        <f t="shared" si="49"/>
        <v>44652</v>
      </c>
      <c r="H381" s="3">
        <f t="shared" si="49"/>
        <v>44682</v>
      </c>
      <c r="I381" s="3">
        <f t="shared" si="49"/>
        <v>44713</v>
      </c>
      <c r="J381" s="3">
        <f t="shared" si="49"/>
        <v>44743</v>
      </c>
      <c r="K381" s="3">
        <f t="shared" si="49"/>
        <v>44774</v>
      </c>
      <c r="L381" s="3">
        <f t="shared" si="49"/>
        <v>44805</v>
      </c>
      <c r="M381" s="3">
        <f t="shared" si="49"/>
        <v>44835</v>
      </c>
      <c r="N381" s="3">
        <f t="shared" si="49"/>
        <v>44866</v>
      </c>
      <c r="O381" s="3">
        <f t="shared" si="49"/>
        <v>44896</v>
      </c>
    </row>
    <row r="382" spans="1:15" x14ac:dyDescent="0.25">
      <c r="B382" s="4" t="s">
        <v>3</v>
      </c>
    </row>
    <row r="383" spans="1:15" x14ac:dyDescent="0.25">
      <c r="A383" s="1" t="s">
        <v>41</v>
      </c>
      <c r="B383" s="1">
        <v>350.1</v>
      </c>
      <c r="C383" s="5">
        <v>0</v>
      </c>
      <c r="D383" s="5">
        <v>0</v>
      </c>
      <c r="E383" s="5">
        <v>0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 s="5">
        <v>0</v>
      </c>
    </row>
    <row r="384" spans="1:15" x14ac:dyDescent="0.25">
      <c r="A384" s="1" t="s">
        <v>41</v>
      </c>
      <c r="B384" s="1">
        <v>350.2</v>
      </c>
      <c r="C384" s="5">
        <v>0</v>
      </c>
      <c r="D384" s="5">
        <v>0</v>
      </c>
      <c r="E384" s="5">
        <v>0</v>
      </c>
      <c r="F384" s="5">
        <v>0</v>
      </c>
      <c r="G384" s="5">
        <v>0</v>
      </c>
      <c r="H384" s="5">
        <v>0</v>
      </c>
      <c r="I384" s="5">
        <v>0</v>
      </c>
      <c r="J384" s="5">
        <v>0</v>
      </c>
      <c r="K384" s="5">
        <v>1520.2756696666668</v>
      </c>
      <c r="L384" s="5">
        <v>3051.6705035</v>
      </c>
      <c r="M384" s="5">
        <v>4583.0653373333334</v>
      </c>
      <c r="N384" s="5">
        <v>6120.5058911666665</v>
      </c>
      <c r="O384" s="5">
        <v>7657.9464449999996</v>
      </c>
    </row>
    <row r="385" spans="1:15" x14ac:dyDescent="0.25">
      <c r="A385" s="1" t="s">
        <v>41</v>
      </c>
      <c r="B385" s="1">
        <v>352</v>
      </c>
      <c r="C385" s="5">
        <v>0</v>
      </c>
      <c r="D385" s="5">
        <v>0</v>
      </c>
      <c r="E385" s="5">
        <v>0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0</v>
      </c>
    </row>
    <row r="386" spans="1:15" x14ac:dyDescent="0.25">
      <c r="A386" s="1" t="s">
        <v>41</v>
      </c>
      <c r="B386" s="1">
        <v>353</v>
      </c>
      <c r="C386" s="5">
        <v>0</v>
      </c>
      <c r="D386" s="5">
        <v>0</v>
      </c>
      <c r="E386" s="5">
        <v>0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 s="5">
        <v>0</v>
      </c>
    </row>
    <row r="387" spans="1:15" x14ac:dyDescent="0.25">
      <c r="A387" s="1" t="s">
        <v>41</v>
      </c>
      <c r="B387" s="1">
        <v>354</v>
      </c>
      <c r="C387" s="5">
        <v>0</v>
      </c>
      <c r="D387" s="5">
        <v>0</v>
      </c>
      <c r="E387" s="5">
        <v>0</v>
      </c>
      <c r="F387" s="5">
        <v>0</v>
      </c>
      <c r="G387" s="5">
        <v>0</v>
      </c>
      <c r="H387" s="5">
        <v>0</v>
      </c>
      <c r="I387" s="5">
        <v>0</v>
      </c>
      <c r="J387" s="5">
        <v>1299.1923146666668</v>
      </c>
      <c r="K387" s="5">
        <v>2604.5186673333337</v>
      </c>
      <c r="L387" s="5">
        <v>3896.409505666667</v>
      </c>
      <c r="M387" s="5">
        <v>5195.0674806666666</v>
      </c>
      <c r="N387" s="5">
        <v>6502.6604103333339</v>
      </c>
      <c r="O387" s="5">
        <v>7838.4748476666673</v>
      </c>
    </row>
    <row r="388" spans="1:15" x14ac:dyDescent="0.25">
      <c r="A388" s="1" t="s">
        <v>41</v>
      </c>
      <c r="B388" s="1">
        <v>355</v>
      </c>
      <c r="C388" s="5">
        <v>0</v>
      </c>
      <c r="D388" s="5">
        <v>0</v>
      </c>
      <c r="E388" s="5">
        <v>0</v>
      </c>
      <c r="F388" s="5">
        <v>0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0</v>
      </c>
    </row>
    <row r="389" spans="1:15" x14ac:dyDescent="0.25">
      <c r="A389" s="1" t="s">
        <v>41</v>
      </c>
      <c r="B389" s="1">
        <v>356</v>
      </c>
      <c r="C389" s="5">
        <v>0</v>
      </c>
      <c r="D389" s="5">
        <v>0</v>
      </c>
      <c r="E389" s="5">
        <v>0</v>
      </c>
      <c r="F389" s="5">
        <v>0</v>
      </c>
      <c r="G389" s="5">
        <v>0</v>
      </c>
      <c r="H389" s="5">
        <v>0</v>
      </c>
      <c r="I389" s="5">
        <v>0</v>
      </c>
      <c r="J389" s="5">
        <v>20310.596676249999</v>
      </c>
      <c r="K389" s="5">
        <v>40717.088732916665</v>
      </c>
      <c r="L389" s="5">
        <v>60913.540201249998</v>
      </c>
      <c r="M389" s="5">
        <v>81215.784274583333</v>
      </c>
      <c r="N389" s="5">
        <v>101657.7110025</v>
      </c>
      <c r="O389" s="5">
        <v>122540.83187125</v>
      </c>
    </row>
    <row r="390" spans="1:15" x14ac:dyDescent="0.25">
      <c r="A390" s="1" t="s">
        <v>41</v>
      </c>
      <c r="B390" s="1">
        <v>357</v>
      </c>
      <c r="C390" s="5">
        <v>0</v>
      </c>
      <c r="D390" s="5">
        <v>0</v>
      </c>
      <c r="E390" s="5">
        <v>0</v>
      </c>
      <c r="F390" s="5">
        <v>0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0</v>
      </c>
    </row>
    <row r="391" spans="1:15" x14ac:dyDescent="0.25">
      <c r="A391" s="1" t="s">
        <v>41</v>
      </c>
      <c r="B391" s="1">
        <v>358</v>
      </c>
      <c r="C391" s="5">
        <v>0</v>
      </c>
      <c r="D391" s="5">
        <v>0</v>
      </c>
      <c r="E391" s="5">
        <v>0</v>
      </c>
      <c r="F391" s="5">
        <v>0</v>
      </c>
      <c r="G391" s="5">
        <v>0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0</v>
      </c>
    </row>
    <row r="392" spans="1:15" x14ac:dyDescent="0.25">
      <c r="A392" s="1" t="s">
        <v>41</v>
      </c>
      <c r="B392" s="1">
        <v>359</v>
      </c>
      <c r="C392" s="5">
        <v>0</v>
      </c>
      <c r="D392" s="5">
        <v>0</v>
      </c>
      <c r="E392" s="5">
        <v>0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0</v>
      </c>
    </row>
    <row r="393" spans="1:15" ht="15.75" thickBot="1" x14ac:dyDescent="0.3">
      <c r="B393" s="4" t="s">
        <v>5</v>
      </c>
      <c r="C393" s="6">
        <f t="shared" ref="C393:O393" si="50">SUM(C383:C392)</f>
        <v>0</v>
      </c>
      <c r="D393" s="6">
        <f t="shared" si="50"/>
        <v>0</v>
      </c>
      <c r="E393" s="6">
        <f t="shared" si="50"/>
        <v>0</v>
      </c>
      <c r="F393" s="6">
        <f t="shared" si="50"/>
        <v>0</v>
      </c>
      <c r="G393" s="6">
        <f t="shared" si="50"/>
        <v>0</v>
      </c>
      <c r="H393" s="6">
        <f t="shared" si="50"/>
        <v>0</v>
      </c>
      <c r="I393" s="6">
        <f t="shared" si="50"/>
        <v>0</v>
      </c>
      <c r="J393" s="6">
        <f t="shared" si="50"/>
        <v>21609.788990916666</v>
      </c>
      <c r="K393" s="6">
        <f t="shared" si="50"/>
        <v>44841.883069916665</v>
      </c>
      <c r="L393" s="6">
        <f t="shared" si="50"/>
        <v>67861.620210416659</v>
      </c>
      <c r="M393" s="6">
        <f t="shared" si="50"/>
        <v>90993.917092583331</v>
      </c>
      <c r="N393" s="6">
        <f t="shared" si="50"/>
        <v>114280.87730399999</v>
      </c>
      <c r="O393" s="6">
        <f t="shared" si="50"/>
        <v>138037.25316391667</v>
      </c>
    </row>
    <row r="394" spans="1:15" ht="15.75" thickTop="1" x14ac:dyDescent="0.25">
      <c r="B394" s="4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</row>
    <row r="395" spans="1:15" ht="15.75" x14ac:dyDescent="0.25">
      <c r="B395" s="2" t="s">
        <v>43</v>
      </c>
    </row>
    <row r="396" spans="1:15" x14ac:dyDescent="0.25">
      <c r="C396" s="3">
        <f>C381</f>
        <v>44531</v>
      </c>
      <c r="D396" s="3">
        <f t="shared" ref="D396:O396" si="51">EOMONTH(C396,0)+1</f>
        <v>44562</v>
      </c>
      <c r="E396" s="3">
        <f t="shared" si="51"/>
        <v>44593</v>
      </c>
      <c r="F396" s="3">
        <f t="shared" si="51"/>
        <v>44621</v>
      </c>
      <c r="G396" s="3">
        <f t="shared" si="51"/>
        <v>44652</v>
      </c>
      <c r="H396" s="3">
        <f t="shared" si="51"/>
        <v>44682</v>
      </c>
      <c r="I396" s="3">
        <f t="shared" si="51"/>
        <v>44713</v>
      </c>
      <c r="J396" s="3">
        <f t="shared" si="51"/>
        <v>44743</v>
      </c>
      <c r="K396" s="3">
        <f t="shared" si="51"/>
        <v>44774</v>
      </c>
      <c r="L396" s="3">
        <f t="shared" si="51"/>
        <v>44805</v>
      </c>
      <c r="M396" s="3">
        <f t="shared" si="51"/>
        <v>44835</v>
      </c>
      <c r="N396" s="3">
        <f t="shared" si="51"/>
        <v>44866</v>
      </c>
      <c r="O396" s="3">
        <f t="shared" si="51"/>
        <v>44896</v>
      </c>
    </row>
    <row r="397" spans="1:15" x14ac:dyDescent="0.25">
      <c r="B397" s="4" t="s">
        <v>3</v>
      </c>
    </row>
    <row r="398" spans="1:15" x14ac:dyDescent="0.25">
      <c r="B398" s="1">
        <v>350.1</v>
      </c>
      <c r="C398" s="5">
        <v>24279600.040299989</v>
      </c>
      <c r="D398" s="5">
        <v>24278711.780299991</v>
      </c>
      <c r="E398" s="5">
        <v>24285595.130299993</v>
      </c>
      <c r="F398" s="5">
        <v>22969315.459199995</v>
      </c>
      <c r="G398" s="5">
        <v>22969197.229199991</v>
      </c>
      <c r="H398" s="5">
        <v>22969197.229199991</v>
      </c>
      <c r="I398" s="5">
        <v>22977503.629199989</v>
      </c>
      <c r="J398" s="5">
        <v>22980655.859199993</v>
      </c>
      <c r="K398" s="5">
        <v>22981552.279199995</v>
      </c>
      <c r="L398" s="5">
        <v>22981494.299199991</v>
      </c>
      <c r="M398" s="5">
        <v>22981494.299199991</v>
      </c>
      <c r="N398" s="5">
        <v>21577142.847499993</v>
      </c>
      <c r="O398" s="5">
        <v>21577536.897499993</v>
      </c>
    </row>
    <row r="399" spans="1:15" x14ac:dyDescent="0.25">
      <c r="B399" s="1">
        <v>350.2</v>
      </c>
      <c r="C399" s="5">
        <v>105194230.54999995</v>
      </c>
      <c r="D399" s="5">
        <v>105195118.80999997</v>
      </c>
      <c r="E399" s="5">
        <v>105195118.80999997</v>
      </c>
      <c r="F399" s="5">
        <v>105195485.63999996</v>
      </c>
      <c r="G399" s="5">
        <v>105195603.86999997</v>
      </c>
      <c r="H399" s="5">
        <v>105195603.86999997</v>
      </c>
      <c r="I399" s="5">
        <v>105195603.86999997</v>
      </c>
      <c r="J399" s="5">
        <v>106295040.99999996</v>
      </c>
      <c r="K399" s="5">
        <v>106303270.52999997</v>
      </c>
      <c r="L399" s="5">
        <v>106303328.50999996</v>
      </c>
      <c r="M399" s="5">
        <v>106307698.90999997</v>
      </c>
      <c r="N399" s="5">
        <v>106307698.90999997</v>
      </c>
      <c r="O399" s="5">
        <v>106313347.43999997</v>
      </c>
    </row>
    <row r="400" spans="1:15" x14ac:dyDescent="0.25">
      <c r="B400" s="1">
        <v>352</v>
      </c>
      <c r="C400" s="5">
        <v>334556751.23971039</v>
      </c>
      <c r="D400" s="5">
        <v>334556895.11298037</v>
      </c>
      <c r="E400" s="5">
        <v>334556972.83143836</v>
      </c>
      <c r="F400" s="5">
        <v>334557376.43769437</v>
      </c>
      <c r="G400" s="5">
        <v>334560000.60901439</v>
      </c>
      <c r="H400" s="5">
        <v>371588150.28409839</v>
      </c>
      <c r="I400" s="5">
        <v>372108949.31109834</v>
      </c>
      <c r="J400" s="5">
        <v>372710041.32181638</v>
      </c>
      <c r="K400" s="5">
        <v>372880163.07872838</v>
      </c>
      <c r="L400" s="5">
        <v>373644921.99876636</v>
      </c>
      <c r="M400" s="5">
        <v>374088437.49259233</v>
      </c>
      <c r="N400" s="5">
        <v>374378658.93644035</v>
      </c>
      <c r="O400" s="5">
        <v>374601668.92644036</v>
      </c>
    </row>
    <row r="401" spans="2:15" x14ac:dyDescent="0.25">
      <c r="B401" s="1">
        <v>353</v>
      </c>
      <c r="C401" s="5">
        <v>1335607892.1635432</v>
      </c>
      <c r="D401" s="5">
        <v>1336215768.1784611</v>
      </c>
      <c r="E401" s="5">
        <v>1336681645.5056472</v>
      </c>
      <c r="F401" s="5">
        <v>1337305115.402307</v>
      </c>
      <c r="G401" s="5">
        <v>1337353498.6040132</v>
      </c>
      <c r="H401" s="5">
        <v>1516589769.9462471</v>
      </c>
      <c r="I401" s="5">
        <v>1519179868.0155792</v>
      </c>
      <c r="J401" s="5">
        <v>1522027634.0603189</v>
      </c>
      <c r="K401" s="5">
        <v>1522853803.5775969</v>
      </c>
      <c r="L401" s="5">
        <v>1526570536.653861</v>
      </c>
      <c r="M401" s="5">
        <v>1528684172.081357</v>
      </c>
      <c r="N401" s="5">
        <v>1530124189.5909512</v>
      </c>
      <c r="O401" s="5">
        <v>1531320208.4109511</v>
      </c>
    </row>
    <row r="402" spans="2:15" x14ac:dyDescent="0.25">
      <c r="B402" s="1">
        <v>354</v>
      </c>
      <c r="C402" s="5">
        <v>1855302739.4018269</v>
      </c>
      <c r="D402" s="5">
        <v>1855413103.9418268</v>
      </c>
      <c r="E402" s="5">
        <v>1855566246.8618267</v>
      </c>
      <c r="F402" s="5">
        <v>1855650605.1118267</v>
      </c>
      <c r="G402" s="5">
        <v>1855772641.1518269</v>
      </c>
      <c r="H402" s="5">
        <v>1861153928.7718267</v>
      </c>
      <c r="I402" s="5">
        <v>1862702420.2518263</v>
      </c>
      <c r="J402" s="5">
        <v>1862736429.7718265</v>
      </c>
      <c r="K402" s="5">
        <v>1862910412.6418266</v>
      </c>
      <c r="L402" s="5">
        <v>1862945548.9718266</v>
      </c>
      <c r="M402" s="5">
        <v>1862974367.8318267</v>
      </c>
      <c r="N402" s="5">
        <v>1863876580.9318266</v>
      </c>
      <c r="O402" s="5">
        <v>1864152096.6818266</v>
      </c>
    </row>
    <row r="403" spans="2:15" x14ac:dyDescent="0.25">
      <c r="B403" s="1">
        <v>355</v>
      </c>
      <c r="C403" s="5">
        <v>199719028.94000006</v>
      </c>
      <c r="D403" s="5">
        <v>199750142.56000006</v>
      </c>
      <c r="E403" s="5">
        <v>199792972.36000007</v>
      </c>
      <c r="F403" s="5">
        <v>199817994.28000009</v>
      </c>
      <c r="G403" s="5">
        <v>199851622.50000006</v>
      </c>
      <c r="H403" s="5">
        <v>199864301.57000008</v>
      </c>
      <c r="I403" s="5">
        <v>200041947.61000007</v>
      </c>
      <c r="J403" s="5">
        <v>200050313.11000007</v>
      </c>
      <c r="K403" s="5">
        <v>200101098.75000009</v>
      </c>
      <c r="L403" s="5">
        <v>200110044.14000008</v>
      </c>
      <c r="M403" s="5">
        <v>200116621.96000007</v>
      </c>
      <c r="N403" s="5">
        <v>199671826.97000006</v>
      </c>
      <c r="O403" s="5">
        <v>199684264.79000008</v>
      </c>
    </row>
    <row r="404" spans="2:15" x14ac:dyDescent="0.25">
      <c r="B404" s="1">
        <v>356</v>
      </c>
      <c r="C404" s="5">
        <v>936206857.51719689</v>
      </c>
      <c r="D404" s="5">
        <v>936293213.68719697</v>
      </c>
      <c r="E404" s="5">
        <v>936412866.10719693</v>
      </c>
      <c r="F404" s="5">
        <v>936480698.82719696</v>
      </c>
      <c r="G404" s="5">
        <v>936575473.5071969</v>
      </c>
      <c r="H404" s="5">
        <v>938862160.32719684</v>
      </c>
      <c r="I404" s="5">
        <v>947452785.81719685</v>
      </c>
      <c r="J404" s="5">
        <v>947560877.12719691</v>
      </c>
      <c r="K404" s="5">
        <v>947687018.28719699</v>
      </c>
      <c r="L404" s="5">
        <v>947822136.14719689</v>
      </c>
      <c r="M404" s="5">
        <v>947904392.69719696</v>
      </c>
      <c r="N404" s="5">
        <v>947745103.69719696</v>
      </c>
      <c r="O404" s="5">
        <v>948888806.94719696</v>
      </c>
    </row>
    <row r="405" spans="2:15" x14ac:dyDescent="0.25">
      <c r="B405" s="1">
        <v>357</v>
      </c>
      <c r="C405" s="5">
        <v>215105175.0500001</v>
      </c>
      <c r="D405" s="5">
        <v>215105175.0500001</v>
      </c>
      <c r="E405" s="5">
        <v>215105175.0500001</v>
      </c>
      <c r="F405" s="5">
        <v>215105175.0500001</v>
      </c>
      <c r="G405" s="5">
        <v>215105175.0500001</v>
      </c>
      <c r="H405" s="5">
        <v>215105175.0500001</v>
      </c>
      <c r="I405" s="5">
        <v>215105175.0500001</v>
      </c>
      <c r="J405" s="5">
        <v>215105175.0500001</v>
      </c>
      <c r="K405" s="5">
        <v>215105175.0500001</v>
      </c>
      <c r="L405" s="5">
        <v>215105175.0500001</v>
      </c>
      <c r="M405" s="5">
        <v>215105175.0500001</v>
      </c>
      <c r="N405" s="5">
        <v>215105175.0500001</v>
      </c>
      <c r="O405" s="5">
        <v>215105175.0500001</v>
      </c>
    </row>
    <row r="406" spans="2:15" x14ac:dyDescent="0.25">
      <c r="B406" s="1">
        <v>358</v>
      </c>
      <c r="C406" s="5">
        <v>57166296.429999992</v>
      </c>
      <c r="D406" s="5">
        <v>57166296.429999992</v>
      </c>
      <c r="E406" s="5">
        <v>57166296.429999992</v>
      </c>
      <c r="F406" s="5">
        <v>57166296.429999992</v>
      </c>
      <c r="G406" s="5">
        <v>57166296.429999992</v>
      </c>
      <c r="H406" s="5">
        <v>57166296.429999992</v>
      </c>
      <c r="I406" s="5">
        <v>57166296.429999992</v>
      </c>
      <c r="J406" s="5">
        <v>57166296.429999992</v>
      </c>
      <c r="K406" s="5">
        <v>57166296.429999992</v>
      </c>
      <c r="L406" s="5">
        <v>57166296.429999992</v>
      </c>
      <c r="M406" s="5">
        <v>57166296.429999992</v>
      </c>
      <c r="N406" s="5">
        <v>57166296.429999992</v>
      </c>
      <c r="O406" s="5">
        <v>57166296.429999992</v>
      </c>
    </row>
    <row r="407" spans="2:15" x14ac:dyDescent="0.25">
      <c r="B407" s="1">
        <v>359</v>
      </c>
      <c r="C407" s="5">
        <v>194733685.8905918</v>
      </c>
      <c r="D407" s="5">
        <v>194764988.99059179</v>
      </c>
      <c r="E407" s="5">
        <v>194808144.21059179</v>
      </c>
      <c r="F407" s="5">
        <v>194832609.1705918</v>
      </c>
      <c r="G407" s="5">
        <v>194866744.29059181</v>
      </c>
      <c r="H407" s="5">
        <v>194878628.8605918</v>
      </c>
      <c r="I407" s="5">
        <v>195056871.12059182</v>
      </c>
      <c r="J407" s="5">
        <v>195065268.37059182</v>
      </c>
      <c r="K407" s="5">
        <v>195116246.7005918</v>
      </c>
      <c r="L407" s="5">
        <v>195125226.02059183</v>
      </c>
      <c r="M407" s="5">
        <v>195131922.47059181</v>
      </c>
      <c r="N407" s="5">
        <v>195137081.19059181</v>
      </c>
      <c r="O407" s="5">
        <v>195149562.32059181</v>
      </c>
    </row>
    <row r="408" spans="2:15" ht="15.75" thickBot="1" x14ac:dyDescent="0.3">
      <c r="B408" s="4" t="s">
        <v>5</v>
      </c>
      <c r="C408" s="6">
        <f t="shared" ref="C408:O408" si="52">SUM(C398:C407)</f>
        <v>5257872257.2231693</v>
      </c>
      <c r="D408" s="6">
        <f t="shared" si="52"/>
        <v>5258739414.541358</v>
      </c>
      <c r="E408" s="6">
        <f t="shared" si="52"/>
        <v>5259571033.2970009</v>
      </c>
      <c r="F408" s="6">
        <f t="shared" si="52"/>
        <v>5259080671.8088169</v>
      </c>
      <c r="G408" s="6">
        <f t="shared" si="52"/>
        <v>5259416253.2418432</v>
      </c>
      <c r="H408" s="6">
        <f t="shared" si="52"/>
        <v>5483373212.3391619</v>
      </c>
      <c r="I408" s="6">
        <f t="shared" si="52"/>
        <v>5496987421.1054935</v>
      </c>
      <c r="J408" s="6">
        <f t="shared" si="52"/>
        <v>5501697732.1009512</v>
      </c>
      <c r="K408" s="6">
        <f t="shared" si="52"/>
        <v>5503105037.325141</v>
      </c>
      <c r="L408" s="6">
        <f t="shared" si="52"/>
        <v>5507774708.2214432</v>
      </c>
      <c r="M408" s="6">
        <f t="shared" si="52"/>
        <v>5510460579.222765</v>
      </c>
      <c r="N408" s="6">
        <f t="shared" si="52"/>
        <v>5511089754.5545073</v>
      </c>
      <c r="O408" s="6">
        <f t="shared" si="52"/>
        <v>5513958963.8945074</v>
      </c>
    </row>
    <row r="409" spans="2:15" ht="15.75" thickTop="1" x14ac:dyDescent="0.25"/>
    <row r="410" spans="2:15" ht="15.75" x14ac:dyDescent="0.25">
      <c r="B410" s="2" t="s">
        <v>44</v>
      </c>
    </row>
    <row r="411" spans="2:15" x14ac:dyDescent="0.25">
      <c r="C411" s="3">
        <f>C396</f>
        <v>44531</v>
      </c>
      <c r="D411" s="3">
        <f t="shared" ref="D411:O411" si="53">EOMONTH(C411,0)+1</f>
        <v>44562</v>
      </c>
      <c r="E411" s="3">
        <f t="shared" si="53"/>
        <v>44593</v>
      </c>
      <c r="F411" s="3">
        <f t="shared" si="53"/>
        <v>44621</v>
      </c>
      <c r="G411" s="3">
        <f t="shared" si="53"/>
        <v>44652</v>
      </c>
      <c r="H411" s="3">
        <f t="shared" si="53"/>
        <v>44682</v>
      </c>
      <c r="I411" s="3">
        <f t="shared" si="53"/>
        <v>44713</v>
      </c>
      <c r="J411" s="3">
        <f t="shared" si="53"/>
        <v>44743</v>
      </c>
      <c r="K411" s="3">
        <f t="shared" si="53"/>
        <v>44774</v>
      </c>
      <c r="L411" s="3">
        <f t="shared" si="53"/>
        <v>44805</v>
      </c>
      <c r="M411" s="3">
        <f t="shared" si="53"/>
        <v>44835</v>
      </c>
      <c r="N411" s="3">
        <f t="shared" si="53"/>
        <v>44866</v>
      </c>
      <c r="O411" s="3">
        <f t="shared" si="53"/>
        <v>44896</v>
      </c>
    </row>
    <row r="412" spans="2:15" x14ac:dyDescent="0.25">
      <c r="B412" s="4" t="s">
        <v>3</v>
      </c>
    </row>
    <row r="413" spans="2:15" x14ac:dyDescent="0.25">
      <c r="B413" s="1">
        <v>350.1</v>
      </c>
      <c r="C413" s="5">
        <v>0</v>
      </c>
      <c r="D413" s="5">
        <v>0</v>
      </c>
      <c r="E413" s="5">
        <v>0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0</v>
      </c>
    </row>
    <row r="414" spans="2:15" x14ac:dyDescent="0.25">
      <c r="B414" s="1">
        <v>350.2</v>
      </c>
      <c r="C414" s="5">
        <v>14718300.32183383</v>
      </c>
      <c r="D414" s="5">
        <v>14863819.007427998</v>
      </c>
      <c r="E414" s="5">
        <v>15009338.921781832</v>
      </c>
      <c r="F414" s="5">
        <v>15154858.836135665</v>
      </c>
      <c r="G414" s="5">
        <v>15300379.257937664</v>
      </c>
      <c r="H414" s="5">
        <v>15445899.843291163</v>
      </c>
      <c r="I414" s="5">
        <v>15591420.428644663</v>
      </c>
      <c r="J414" s="5">
        <v>15736941.013998166</v>
      </c>
      <c r="K414" s="5">
        <v>15883982.487381497</v>
      </c>
      <c r="L414" s="5">
        <v>16031035.344947999</v>
      </c>
      <c r="M414" s="5">
        <v>16178088.282720165</v>
      </c>
      <c r="N414" s="5">
        <v>16325147.266212333</v>
      </c>
      <c r="O414" s="5">
        <v>16472206.249704499</v>
      </c>
    </row>
    <row r="415" spans="2:15" x14ac:dyDescent="0.25">
      <c r="B415" s="1">
        <v>352</v>
      </c>
      <c r="C415" s="5">
        <v>65052192.432409726</v>
      </c>
      <c r="D415" s="5">
        <v>65768701.474648103</v>
      </c>
      <c r="E415" s="5">
        <v>66485210.825015061</v>
      </c>
      <c r="F415" s="5">
        <v>67201720.341829062</v>
      </c>
      <c r="G415" s="5">
        <v>67918230.723033115</v>
      </c>
      <c r="H415" s="5">
        <v>68634746.724337444</v>
      </c>
      <c r="I415" s="5">
        <v>69430564.679529205</v>
      </c>
      <c r="J415" s="5">
        <v>70227498.012637138</v>
      </c>
      <c r="K415" s="5">
        <v>71025718.684468031</v>
      </c>
      <c r="L415" s="5">
        <v>71824303.700394988</v>
      </c>
      <c r="M415" s="5">
        <v>72624526.575009003</v>
      </c>
      <c r="N415" s="5">
        <v>73425699.311972305</v>
      </c>
      <c r="O415" s="5">
        <v>74227493.60652785</v>
      </c>
    </row>
    <row r="416" spans="2:15" x14ac:dyDescent="0.25">
      <c r="B416" s="1">
        <v>353</v>
      </c>
      <c r="C416" s="5">
        <v>273893276.65097606</v>
      </c>
      <c r="D416" s="5">
        <v>276642402.89567941</v>
      </c>
      <c r="E416" s="5">
        <v>279392780.35184669</v>
      </c>
      <c r="F416" s="5">
        <v>282144116.73884583</v>
      </c>
      <c r="G416" s="5">
        <v>284896736.43471557</v>
      </c>
      <c r="H416" s="5">
        <v>287649455.71934217</v>
      </c>
      <c r="I416" s="5">
        <v>290771102.99581492</v>
      </c>
      <c r="J416" s="5">
        <v>293898081.55748028</v>
      </c>
      <c r="K416" s="5">
        <v>297030921.77092111</v>
      </c>
      <c r="L416" s="5">
        <v>300165462.51661837</v>
      </c>
      <c r="M416" s="5">
        <v>303307653.53789759</v>
      </c>
      <c r="N416" s="5">
        <v>306454195.1254316</v>
      </c>
      <c r="O416" s="5">
        <v>309603700.74900645</v>
      </c>
    </row>
    <row r="417" spans="2:15" x14ac:dyDescent="0.25">
      <c r="B417" s="1">
        <v>354</v>
      </c>
      <c r="C417" s="5">
        <v>354929322.35074025</v>
      </c>
      <c r="D417" s="5">
        <v>358701771.25419062</v>
      </c>
      <c r="E417" s="5">
        <v>362474444.565539</v>
      </c>
      <c r="F417" s="5">
        <v>366247429.26749134</v>
      </c>
      <c r="G417" s="5">
        <v>370020585.49788541</v>
      </c>
      <c r="H417" s="5">
        <v>373793989.86822748</v>
      </c>
      <c r="I417" s="5">
        <v>377578336.19006342</v>
      </c>
      <c r="J417" s="5">
        <v>381365831.11124218</v>
      </c>
      <c r="K417" s="5">
        <v>385153395.18511164</v>
      </c>
      <c r="L417" s="5">
        <v>388941313.02415001</v>
      </c>
      <c r="M417" s="5">
        <v>392729302.30705929</v>
      </c>
      <c r="N417" s="5">
        <v>396517350.18831736</v>
      </c>
      <c r="O417" s="5">
        <v>400307232.56954545</v>
      </c>
    </row>
    <row r="418" spans="2:15" x14ac:dyDescent="0.25">
      <c r="B418" s="1">
        <v>355</v>
      </c>
      <c r="C418" s="5">
        <v>46738828.016160518</v>
      </c>
      <c r="D418" s="5">
        <v>47349635.379668683</v>
      </c>
      <c r="E418" s="5">
        <v>47960537.898998015</v>
      </c>
      <c r="F418" s="5">
        <v>48571571.406132348</v>
      </c>
      <c r="G418" s="5">
        <v>49182681.43863868</v>
      </c>
      <c r="H418" s="5">
        <v>49793894.317451186</v>
      </c>
      <c r="I418" s="5">
        <v>50405145.973086096</v>
      </c>
      <c r="J418" s="5">
        <v>51016940.929526679</v>
      </c>
      <c r="K418" s="5">
        <v>51628761.470454767</v>
      </c>
      <c r="L418" s="5">
        <v>52240737.330798507</v>
      </c>
      <c r="M418" s="5">
        <v>52852740.549126677</v>
      </c>
      <c r="N418" s="5">
        <v>53464763.884621017</v>
      </c>
      <c r="O418" s="5">
        <v>54075426.888770916</v>
      </c>
    </row>
    <row r="419" spans="2:15" x14ac:dyDescent="0.25">
      <c r="B419" s="1">
        <v>356</v>
      </c>
      <c r="C419" s="5">
        <v>207429642.60826635</v>
      </c>
      <c r="D419" s="5">
        <v>209809168.37112254</v>
      </c>
      <c r="E419" s="5">
        <v>212188913.62257749</v>
      </c>
      <c r="F419" s="5">
        <v>214568962.99059996</v>
      </c>
      <c r="G419" s="5">
        <v>216949184.76678574</v>
      </c>
      <c r="H419" s="5">
        <v>219329647.42861652</v>
      </c>
      <c r="I419" s="5">
        <v>221715922.08611485</v>
      </c>
      <c r="J419" s="5">
        <v>224124031.25006688</v>
      </c>
      <c r="K419" s="5">
        <v>226532415.14609852</v>
      </c>
      <c r="L419" s="5">
        <v>228941119.65091178</v>
      </c>
      <c r="M419" s="5">
        <v>231350167.58028591</v>
      </c>
      <c r="N419" s="5">
        <v>233759424.57839128</v>
      </c>
      <c r="O419" s="5">
        <v>236168276.71695498</v>
      </c>
    </row>
    <row r="420" spans="2:15" x14ac:dyDescent="0.25">
      <c r="B420" s="1">
        <v>357</v>
      </c>
      <c r="C420" s="5">
        <v>17392110.418636255</v>
      </c>
      <c r="D420" s="5">
        <v>17687880.034330007</v>
      </c>
      <c r="E420" s="5">
        <v>17983649.650023758</v>
      </c>
      <c r="F420" s="5">
        <v>18279419.26571751</v>
      </c>
      <c r="G420" s="5">
        <v>18575188.881411262</v>
      </c>
      <c r="H420" s="5">
        <v>18870958.497105014</v>
      </c>
      <c r="I420" s="5">
        <v>19166728.112798765</v>
      </c>
      <c r="J420" s="5">
        <v>19462497.728492517</v>
      </c>
      <c r="K420" s="5">
        <v>19758267.344186269</v>
      </c>
      <c r="L420" s="5">
        <v>20054036.95988002</v>
      </c>
      <c r="M420" s="5">
        <v>20349806.575573772</v>
      </c>
      <c r="N420" s="5">
        <v>20645576.191267524</v>
      </c>
      <c r="O420" s="5">
        <v>20941345.806961276</v>
      </c>
    </row>
    <row r="421" spans="2:15" x14ac:dyDescent="0.25">
      <c r="B421" s="1">
        <v>358</v>
      </c>
      <c r="C421" s="5">
        <v>15444751.88542575</v>
      </c>
      <c r="D421" s="5">
        <v>15629113.191412499</v>
      </c>
      <c r="E421" s="5">
        <v>15813474.49739925</v>
      </c>
      <c r="F421" s="5">
        <v>15997835.803386001</v>
      </c>
      <c r="G421" s="5">
        <v>16182197.10937275</v>
      </c>
      <c r="H421" s="5">
        <v>16366558.415359501</v>
      </c>
      <c r="I421" s="5">
        <v>16550919.721346252</v>
      </c>
      <c r="J421" s="5">
        <v>16735281.027333003</v>
      </c>
      <c r="K421" s="5">
        <v>16919642.333319753</v>
      </c>
      <c r="L421" s="5">
        <v>17104003.639306504</v>
      </c>
      <c r="M421" s="5">
        <v>17288364.945293255</v>
      </c>
      <c r="N421" s="5">
        <v>17472726.251280002</v>
      </c>
      <c r="O421" s="5">
        <v>17657087.557266753</v>
      </c>
    </row>
    <row r="422" spans="2:15" x14ac:dyDescent="0.25">
      <c r="B422" s="1">
        <v>359</v>
      </c>
      <c r="C422" s="5">
        <v>19525809.525071096</v>
      </c>
      <c r="D422" s="5">
        <v>19778963.316728864</v>
      </c>
      <c r="E422" s="5">
        <v>20032157.80241663</v>
      </c>
      <c r="F422" s="5">
        <v>20285408.389890403</v>
      </c>
      <c r="G422" s="5">
        <v>20538690.781812176</v>
      </c>
      <c r="H422" s="5">
        <v>20792017.549389943</v>
      </c>
      <c r="I422" s="5">
        <v>21045359.766908713</v>
      </c>
      <c r="J422" s="5">
        <v>21298933.699365482</v>
      </c>
      <c r="K422" s="5">
        <v>21552518.548247255</v>
      </c>
      <c r="L422" s="5">
        <v>21806169.668958023</v>
      </c>
      <c r="M422" s="5">
        <v>22059832.462784793</v>
      </c>
      <c r="N422" s="5">
        <v>22313503.961996567</v>
      </c>
      <c r="O422" s="5">
        <v>22567182.167544339</v>
      </c>
    </row>
    <row r="423" spans="2:15" ht="15.75" thickBot="1" x14ac:dyDescent="0.3">
      <c r="B423" s="4" t="s">
        <v>5</v>
      </c>
      <c r="C423" s="6">
        <f t="shared" ref="C423:O423" si="54">SUM(C413:C422)</f>
        <v>1015124234.2095199</v>
      </c>
      <c r="D423" s="6">
        <f t="shared" si="54"/>
        <v>1026231454.9252087</v>
      </c>
      <c r="E423" s="6">
        <f t="shared" si="54"/>
        <v>1037340508.1355977</v>
      </c>
      <c r="F423" s="6">
        <f t="shared" si="54"/>
        <v>1048451323.0400281</v>
      </c>
      <c r="G423" s="6">
        <f t="shared" si="54"/>
        <v>1059563874.8915925</v>
      </c>
      <c r="H423" s="6">
        <f t="shared" si="54"/>
        <v>1070677168.3631206</v>
      </c>
      <c r="I423" s="6">
        <f t="shared" si="54"/>
        <v>1082255499.9543068</v>
      </c>
      <c r="J423" s="6">
        <f t="shared" si="54"/>
        <v>1093866036.3301423</v>
      </c>
      <c r="K423" s="6">
        <f t="shared" si="54"/>
        <v>1105485622.9701889</v>
      </c>
      <c r="L423" s="6">
        <f t="shared" si="54"/>
        <v>1117108181.8359661</v>
      </c>
      <c r="M423" s="6">
        <f t="shared" si="54"/>
        <v>1128740482.8157504</v>
      </c>
      <c r="N423" s="6">
        <f t="shared" si="54"/>
        <v>1140378386.75949</v>
      </c>
      <c r="O423" s="6">
        <f t="shared" si="54"/>
        <v>1152019952.3122826</v>
      </c>
    </row>
    <row r="424" spans="2:15" ht="15.75" thickTop="1" x14ac:dyDescent="0.25">
      <c r="C424" s="9">
        <v>1015124234.2095199</v>
      </c>
      <c r="D424" s="9">
        <v>1026231454.9252087</v>
      </c>
      <c r="E424" s="9">
        <v>1037340508.1355977</v>
      </c>
      <c r="F424" s="9">
        <v>1048451323.0400281</v>
      </c>
      <c r="G424" s="9">
        <v>1059563874.8915925</v>
      </c>
      <c r="H424" s="9">
        <v>1070677168.3631206</v>
      </c>
      <c r="I424" s="9">
        <v>1082255499.9543068</v>
      </c>
      <c r="J424" s="9">
        <v>1093866036.3301423</v>
      </c>
      <c r="K424" s="9">
        <v>1105485622.9701889</v>
      </c>
      <c r="L424" s="9">
        <v>1117108181.8359661</v>
      </c>
      <c r="M424" s="9">
        <v>1128740482.8157504</v>
      </c>
      <c r="N424" s="9">
        <v>1140378386.75949</v>
      </c>
      <c r="O424" s="9">
        <v>1152019952.3122826</v>
      </c>
    </row>
    <row r="425" spans="2:15" x14ac:dyDescent="0.25">
      <c r="C425" s="7">
        <f t="shared" ref="C425:O425" si="55">C423-C424</f>
        <v>0</v>
      </c>
      <c r="D425" s="7">
        <f t="shared" si="55"/>
        <v>0</v>
      </c>
      <c r="E425" s="7">
        <f t="shared" si="55"/>
        <v>0</v>
      </c>
      <c r="F425" s="7">
        <f t="shared" si="55"/>
        <v>0</v>
      </c>
      <c r="G425" s="7">
        <f t="shared" si="55"/>
        <v>0</v>
      </c>
      <c r="H425" s="7">
        <f t="shared" si="55"/>
        <v>0</v>
      </c>
      <c r="I425" s="7">
        <f t="shared" si="55"/>
        <v>0</v>
      </c>
      <c r="J425" s="7">
        <f t="shared" si="55"/>
        <v>0</v>
      </c>
      <c r="K425" s="7">
        <f t="shared" si="55"/>
        <v>0</v>
      </c>
      <c r="L425" s="7">
        <f t="shared" si="55"/>
        <v>0</v>
      </c>
      <c r="M425" s="7">
        <f t="shared" si="55"/>
        <v>0</v>
      </c>
      <c r="N425" s="7">
        <f t="shared" si="55"/>
        <v>0</v>
      </c>
      <c r="O425" s="7">
        <f t="shared" si="55"/>
        <v>0</v>
      </c>
    </row>
    <row r="428" spans="2:15" s="10" customFormat="1" x14ac:dyDescent="0.25"/>
    <row r="429" spans="2:15" s="10" customFormat="1" x14ac:dyDescent="0.25"/>
  </sheetData>
  <pageMargins left="0.7" right="0.7" top="0.75" bottom="0.75" header="0.3" footer="0.3"/>
  <pageSetup scale="48" fitToHeight="0" orientation="landscape" r:id="rId1"/>
  <headerFooter>
    <oddHeader>&amp;RTO2024 Draft Annual Update
Attachment 4
WP-Schedule 14 - Incentive Plant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Incentive Plant-Reserve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2023-05-09T21:25:24Z</dcterms:created>
  <dcterms:modified xsi:type="dcterms:W3CDTF">2023-05-24T22:43:05Z</dcterms:modified>
</cp:coreProperties>
</file>