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codeName="ThisWorkbook"/>
  <mc:AlternateContent xmlns:mc="http://schemas.openxmlformats.org/markup-compatibility/2006">
    <mc:Choice Requires="x15">
      <x15ac:absPath xmlns:x15ac="http://schemas.microsoft.com/office/spreadsheetml/2010/11/ac" url="C:\Users\robertc1\Downloads\"/>
    </mc:Choice>
  </mc:AlternateContent>
  <workbookProtection workbookAlgorithmName="SHA-512" workbookHashValue="/ZVTnL9FAzeg4FIFe6HmM0e48KpuK84OtEqutlMP+nc3Bk5cuBA4qrQMCdgmBhoTIlDpnCdJtFLbcMi799MDmg==" workbookSaltValue="uqc45lyTUFKSy0XkQ2WytA==" workbookSpinCount="100000" lockStructure="1"/>
  <bookViews>
    <workbookView xWindow="0" yWindow="0" windowWidth="23040" windowHeight="10368"/>
  </bookViews>
  <sheets>
    <sheet name="Approved CR Packages" sheetId="1" r:id="rId1"/>
  </sheets>
  <definedNames>
    <definedName name="_xlnm.Print_Titles" localSheetId="0">'Approved CR Packages'!$1:$1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4" i="1" l="1"/>
  <c r="L53" i="1"/>
  <c r="L52" i="1"/>
  <c r="L51" i="1"/>
  <c r="L50" i="1"/>
  <c r="L49" i="1"/>
  <c r="L48" i="1"/>
  <c r="L47" i="1"/>
  <c r="L46" i="1"/>
  <c r="L45" i="1"/>
  <c r="L44" i="1"/>
  <c r="L43" i="1"/>
  <c r="L36" i="1" l="1"/>
  <c r="L35" i="1"/>
  <c r="L34" i="1"/>
  <c r="L33" i="1"/>
  <c r="L38" i="1"/>
  <c r="L37" i="1"/>
</calcChain>
</file>

<file path=xl/sharedStrings.xml><?xml version="1.0" encoding="utf-8"?>
<sst xmlns="http://schemas.openxmlformats.org/spreadsheetml/2006/main" count="228" uniqueCount="136">
  <si>
    <t>Approved Charge Ready Vendor</t>
  </si>
  <si>
    <t>Electric Vehicle (EV) Charging Network Provider</t>
  </si>
  <si>
    <t>Qualified Package Overview</t>
  </si>
  <si>
    <t>Electric Vehicle Supply Equipment (EVSE) Manufacturer</t>
  </si>
  <si>
    <t>Approved EVSE Model Numbers (Connectors Per Station/Circuits per Station*)</t>
  </si>
  <si>
    <t>Approved Software/Firmware Versions**</t>
  </si>
  <si>
    <t>Notes</t>
  </si>
  <si>
    <t>Vendor Contact Information</t>
  </si>
  <si>
    <t>Authorized Resellers</t>
  </si>
  <si>
    <t>Charge Port Type ***</t>
  </si>
  <si>
    <t>Base Cost Per Charge Port</t>
  </si>
  <si>
    <t>Total Base Cost Per Charging Station Package</t>
  </si>
  <si>
    <t>AeroVironment</t>
  </si>
  <si>
    <t>Kitu Systems Inc.</t>
  </si>
  <si>
    <t>The Kitu Systems and AeroVironment joint qualified package consists of the EVSE-RS (Level 2/32A) and a cellular/Wi-Fi gateway. Each gateway requires a separate 120V service. Single, dual and quad mount units are available.</t>
  </si>
  <si>
    <t>19356-32A-015 (1/1) with a KS-GW-16A gateway</t>
  </si>
  <si>
    <t>AV: v2.030-2.016-2.111 for 32A model</t>
  </si>
  <si>
    <t>Must acquire one Gateway for every 30 EVSEs within Wi-Fi range.</t>
  </si>
  <si>
    <t>www.evsolutions.com
Charlie Botsford
(626) 437-8502
Botsford@avinc.com</t>
  </si>
  <si>
    <t>L2B</t>
  </si>
  <si>
    <t>19356-32A-025 (1/1) with a KS-GW-16A gateway</t>
  </si>
  <si>
    <t>N/A</t>
  </si>
  <si>
    <t>This qualified Aerovironment Package consists of the TurboDock (Level 1/16A). These EVSEs must be hardwired into the EVSE service panel.  The EVSE is approved for Level 1 use only.</t>
  </si>
  <si>
    <t>24931-020 (1/1)</t>
  </si>
  <si>
    <t xml:space="preserve">www.evsolutions.com
Charlie Botsford
(626) 437-8502
Botsford@avinc.com
</t>
  </si>
  <si>
    <t>L1</t>
  </si>
  <si>
    <t>BTC Power</t>
  </si>
  <si>
    <t>Greenlots</t>
  </si>
  <si>
    <t xml:space="preserve">The BTC qualified package includes a cellular capable BTC Dual Coupler unit (Level 2/30A each). A single master EVSE or gateway can provide communications for up to 9 slave EVSEs. The BTC EVSE can be provided as either wall or pedestal mounted unit.  These EVSEs must be hardwired into the EVSE service panel. Initiating a charging session and managing payment methods can be done within the Greenlots mobile phone app, or via integrated RFID or credit card reader. </t>
  </si>
  <si>
    <t>EVP-2002-30-S (2/2) slave with a EVP-2002-30-M (2/2) master</t>
  </si>
  <si>
    <t>Software version: GRN_DR1.2
Firmware version: 2.64</t>
  </si>
  <si>
    <t>http://www.btcpower.com/products-and-applications/Level-2-Commercial-EV-Charging-Station/
Xavier Monroy
310-746-8004
xmonroy@btcpower.com</t>
  </si>
  <si>
    <t>EVP-2002-30-S (2/2) slave with a EVP2002-G1 gateway</t>
  </si>
  <si>
    <t>ChargePoint</t>
  </si>
  <si>
    <t>This ChargePoint qualified package includes the  EVSE (Level 2/32A) and a separate cellular/Wi-Fi Gateway. The gateway requires a 120V power source. Cord Management and single and dual mount options are available.</t>
  </si>
  <si>
    <t xml:space="preserve">CPF25 (1/1) with a CPGW1 gateway  </t>
  </si>
  <si>
    <t>5.1.0.8</t>
  </si>
  <si>
    <r>
      <t xml:space="preserve">www.Chargepoint.com
</t>
    </r>
    <r>
      <rPr>
        <strike/>
        <sz val="11"/>
        <rFont val="Calibri"/>
        <family val="2"/>
        <scheme val="minor"/>
      </rPr>
      <t xml:space="preserve">
</t>
    </r>
    <r>
      <rPr>
        <sz val="11"/>
        <rFont val="Calibri"/>
        <family val="2"/>
        <scheme val="minor"/>
      </rPr>
      <t>Debbie Cantelmo
(669) 237-3426
debbie.cantelmo@chargepoint.com</t>
    </r>
  </si>
  <si>
    <t xml:space="preserve">CT4011-GW1 (1/1)
Master </t>
  </si>
  <si>
    <t>4.3.0.54 Build 81450</t>
  </si>
  <si>
    <t>Must acquire at least one Gateway (Master) EVSE per 10 non-gateway (Slave) EVSEs.</t>
  </si>
  <si>
    <t xml:space="preserve">CT4021-GW1 (2/2)
Master </t>
  </si>
  <si>
    <t xml:space="preserve">CT4013-GW1 (1/1)
Master </t>
  </si>
  <si>
    <t xml:space="preserve">CT4023-GW1 (2/2)
Master </t>
  </si>
  <si>
    <t xml:space="preserve">CT4025-GW1 (2/2)
Master </t>
  </si>
  <si>
    <t xml:space="preserve">CT4027-GW1 (2/2)
Master </t>
  </si>
  <si>
    <t xml:space="preserve">CT4011 (1/1)
Slave </t>
  </si>
  <si>
    <t xml:space="preserve">CT4021 (2/2)
Slave </t>
  </si>
  <si>
    <t xml:space="preserve">CT4013 (1/1)
Slave </t>
  </si>
  <si>
    <t xml:space="preserve">CT4023 (2/2)
Slave </t>
  </si>
  <si>
    <t xml:space="preserve">CT4025 (2/2)
Slave </t>
  </si>
  <si>
    <t xml:space="preserve">CT4027 (2/2)
Slave </t>
  </si>
  <si>
    <t xml:space="preserve">CT4021-GW1-PMGMT40 (2/1)
Master </t>
  </si>
  <si>
    <t>4.3.3.50 Build 83134 CT4knandflash</t>
  </si>
  <si>
    <t xml:space="preserve">CT4023-GW1-PMGMT40 (2/1)
Master </t>
  </si>
  <si>
    <t xml:space="preserve">CT4025-GW1-PMGMT40 (2/1)
Master </t>
  </si>
  <si>
    <t xml:space="preserve">CT4027-GW1-PMGMT40 (2/1)
Master </t>
  </si>
  <si>
    <t xml:space="preserve">CT4021-PMGMT40 (2/1)
Slave </t>
  </si>
  <si>
    <t xml:space="preserve">CT4023-PMGMT40 (2/1)
Slave </t>
  </si>
  <si>
    <t xml:space="preserve">CT4025-PMGMT40 (2/1)
Slave </t>
  </si>
  <si>
    <t xml:space="preserve">CT4027-PMGMT40 (2/1)
Slave </t>
  </si>
  <si>
    <t>Clipper Creek</t>
  </si>
  <si>
    <t>This qualified Clipper Creek Package consists of the ACS-15 (Level 1/12A) and ACS-20 (Level 1/16A). These EVSEs must be hardwired into the EVSE service panel. These EVSE's are approved for OUTDOOR INSTALLATION ONLY.  They are not approved for indoor installations including indoor parking structures.</t>
  </si>
  <si>
    <t>ACS-15 (1/1)</t>
  </si>
  <si>
    <t>Offered in single connector configuration only.  These EVSE's are approved for OUTDOOR INSTALLATION ONLY.  They are not approved for indoor installations including indoor parking structures.</t>
  </si>
  <si>
    <t>www.clippercreek.com
Erik Mason
(916) 607-0080
erik@clippercreek.net</t>
  </si>
  <si>
    <t>ACS-20 (1/1)</t>
  </si>
  <si>
    <t>EV Connect, Inc.</t>
  </si>
  <si>
    <t>The EV Connect qualified package includes a choice of cellular capable GE EVSEs (Level 2/30A). The GE EVSE can be provided as either single or dual mount unit.  Initiating a charging session and managing payment methods can be done within the EV Connect mobile phone applications or via integrated RFID reader.</t>
  </si>
  <si>
    <t>General Electric</t>
  </si>
  <si>
    <t>EVDDR3GZXXGB (2/2)</t>
  </si>
  <si>
    <t xml:space="preserve">
GE:
Application Manager version: 1300
Authorization Manager version: 1710
Back End Manager version: 1941
Charge Controller version: 7150
Charge Manager version: 2070
Config Manager version: 1270</t>
  </si>
  <si>
    <t>Standalone cellular unit.</t>
  </si>
  <si>
    <t>www.evconnect.com
Jaime Duyck
(971) 373-3461
jduyck@evconnect.com</t>
  </si>
  <si>
    <t>L2A</t>
  </si>
  <si>
    <t>EVDPR3GZXXGB (1/1)</t>
  </si>
  <si>
    <t>The EV Connect qualified package includes standalone cellular capable EV Box EVSEs (Level 2/32A). The EV Box can be provided as either single or dual mount units with wall or pedestal mounting. These EVSEs must be hardwired into the EVSE service panel. Initiating a charging session and managing payment methods can be done within the EV Connect mobile phone application or via integrated RFID reader.</t>
  </si>
  <si>
    <t>EV Box</t>
  </si>
  <si>
    <t>EVB-BSHW (1/1)</t>
  </si>
  <si>
    <t>G3P0117B9906</t>
  </si>
  <si>
    <t>EVB-BSHW-25FtS (1/1)</t>
  </si>
  <si>
    <t>EVB-BSHP (1/1)</t>
  </si>
  <si>
    <t>EVB-BSHP-25FtS  (1/1)</t>
  </si>
  <si>
    <t>EVB-BDHP (2/2)</t>
  </si>
  <si>
    <t>EVB-BDHP-25FtD (2/2)</t>
  </si>
  <si>
    <t>EVSE LLC</t>
  </si>
  <si>
    <t>The EVSE LLC qualified package includes a  separate gateway or remote payment/gateway module.  A single or dual mount option is available (Level 2/30A).  Access control and payment via RFID or credit card reader are available on the payment module. Optional cord management features are available with certain EVSE models. Greenlots provides the network management services for this package.</t>
  </si>
  <si>
    <t>3703 (1/1) with 4G Verizon, or 4G AT&amp;T gateways</t>
  </si>
  <si>
    <t>GFCI FW: PS441F, ZigBee: PS446F</t>
  </si>
  <si>
    <t xml:space="preserve">Must acquire at least one ZigBee Gateway or Gateway/Payment station per 32 EVSEs.  </t>
  </si>
  <si>
    <t xml:space="preserve">www.evsellc.com
Brett Sisson
(860) 681-9363
bsisson@controlmod.com
</t>
  </si>
  <si>
    <t>3704-002 REV G (1/1) with 4G Verizon, or 4G AT&amp;T gateways</t>
  </si>
  <si>
    <t xml:space="preserve">GFCI FW:PS00494 
ZigBee: PS00446i </t>
  </si>
  <si>
    <t>Shell</t>
  </si>
  <si>
    <t>Phil Villagomez
(832) 337-1154
(619) 471-5943
phil.villagomez@shell.com</t>
  </si>
  <si>
    <t>Telefonix</t>
  </si>
  <si>
    <t>The qualified Telefonix package consists of L1 PowerPost™ EVSEs (Level 1/16 Amps). These EVSEs, which include a retractable cord management systems, must be hardwired into the EVSE service panel. Optionally and for an additional fee, Telefonix provides network management services including payment, monitoring, and authorization.</t>
  </si>
  <si>
    <t>P00-400-xxx (1/1)</t>
  </si>
  <si>
    <t>www.PowerPostEVSE.com
Bill Williams
(310) 601-6751
Bwilliams@telefonixinc.com</t>
  </si>
  <si>
    <t>* Denotes how many  J1772 connectors are provided per Unit/and how many circuits per Unit</t>
  </si>
  <si>
    <t>** The approved versions also include anything newer than the listed version.</t>
  </si>
  <si>
    <t xml:space="preserve">*** L1 – Level 1 charging station (120 volts), without network capability
       L2 "A" – Level 2 charging station (up to 240 volts), with standalone network capability integrated into the station (e.g., cellular)
       L2 "B" – Level 2 charging station (up to 240 volts), with network capability provided by an external device (such as a kiosk or gateway) usually shared among multiple stations
</t>
  </si>
  <si>
    <t>Primary Contact:
Sukunthy Pan,  span@kitu.io
Secondary Contact:
Charlie Botsford Botsford@avinc.com
818-968-6673</t>
  </si>
  <si>
    <t>Tellus Power</t>
  </si>
  <si>
    <t>UP160J-CMP-COM (2/2)</t>
  </si>
  <si>
    <t>EVSE Firmware Version: SW-0393-14
Network Version: 2.2</t>
  </si>
  <si>
    <t>http://telluspowertech.com/
Tony Janicki
(949) 502-1020
Tony_janicki@telluspower.com</t>
  </si>
  <si>
    <t>UP160J-CMP (2/2)</t>
  </si>
  <si>
    <t>UP160J-WMP-COM (2/2)</t>
  </si>
  <si>
    <t>UP160J-WMP (2/2)</t>
  </si>
  <si>
    <t>UP160J-PMP-COM (2/2)</t>
  </si>
  <si>
    <t>UP160J-PMP (2/2)</t>
  </si>
  <si>
    <t>UP80J-CMP-COM (1/1)</t>
  </si>
  <si>
    <t>UP80J-CMP (1/1)</t>
  </si>
  <si>
    <t>UP80J-WMP-COM (1/1)</t>
  </si>
  <si>
    <t>UP80J-WMP (1/1)</t>
  </si>
  <si>
    <t>UP80J-PMP-COM (1/1)</t>
  </si>
  <si>
    <t>UP80J-PMP (1/1)</t>
  </si>
  <si>
    <t>The qualified Tellus Power Package consists of 2 families of EVSE which include a single port unit (Level 2/30A) and a dual port unit (Level 2/30A), both available in wall, pole, or pedestal mounting configurations. Charge authentication is done via RFID card, numerical pad, or mobile phone SMS. Optional retractable cable system available for additional cost.</t>
  </si>
  <si>
    <r>
      <t xml:space="preserve">www.Chargepoint.com
</t>
    </r>
    <r>
      <rPr>
        <strike/>
        <sz val="11"/>
        <rFont val="Calibri"/>
        <family val="2"/>
        <scheme val="minor"/>
      </rPr>
      <t xml:space="preserve">
</t>
    </r>
    <r>
      <rPr>
        <sz val="11"/>
        <rFont val="Calibri"/>
        <family val="2"/>
        <scheme val="minor"/>
      </rPr>
      <t xml:space="preserve">Debbie Cantelmo
(669) 237-3426
debbie.cantelmo@chargepoint.com
</t>
    </r>
  </si>
  <si>
    <t>Electric Motor Werks</t>
  </si>
  <si>
    <t>JuiceBox Pro 40C</t>
  </si>
  <si>
    <t>FW: 09.02.02s04</t>
  </si>
  <si>
    <t>www.emotorwerks.com
Karen Hsu
Karen@emotorwerks.com
949-975-9018</t>
  </si>
  <si>
    <t>NA</t>
  </si>
  <si>
    <t>OUTDOOR INSTALLATION ONLY</t>
  </si>
  <si>
    <t>$2,188 </t>
  </si>
  <si>
    <t>The eMotorWerks qualified package includes a single port JuiceBox Pro 40C (Level 2/40A) EVSE with a cellular gateway. The EVSE is available in wall or pedestal mounting configurations and uses eMotorWerk's "JuiceNet" network which includes a smartphone app for user interface and charge authentication.</t>
  </si>
  <si>
    <t>This ChargePoint qualified package includes gateway and non-gateway EVSEs (Level 2/30A). A single gateway station can provide communications for up to 9 non-gateway stations.  Single and  dual mounted units are available, with the option for  or a longer (23') cord. RFID access control and subscription services are also available. 
The CT4000 series models with "-PMGMT40" denote a dual port power sharing model, which distributes current from one 40A circuit among the two ports available. These EVSEs operate in the same Master and Slave configuration as the non-power sharing EVSEs.</t>
  </si>
  <si>
    <r>
      <t xml:space="preserve">A single gateways supports up to 9 stations within 150 feet line of sight. Gateway included with purchase.
</t>
    </r>
    <r>
      <rPr>
        <sz val="11"/>
        <color theme="4" tint="-0.249977111117893"/>
        <rFont val="Calibri"/>
        <family val="2"/>
        <scheme val="minor"/>
      </rPr>
      <t>OUTDOOR INSTALLATION ONLY</t>
    </r>
  </si>
  <si>
    <r>
      <t xml:space="preserve">Dual connector configuration only. Single connector configuration is not approved by SCE.
</t>
    </r>
    <r>
      <rPr>
        <sz val="11"/>
        <color theme="4" tint="-0.249977111117893"/>
        <rFont val="Calibri"/>
        <family val="2"/>
        <scheme val="minor"/>
      </rPr>
      <t>OUTDOOR INSTALLATION ONLY</t>
    </r>
  </si>
  <si>
    <r>
      <t xml:space="preserve">Offered in single connector configuration.    The EVSE is approved for Level 1 use and installation only.
</t>
    </r>
    <r>
      <rPr>
        <sz val="11"/>
        <color theme="4" tint="-0.249977111117893"/>
        <rFont val="Calibri"/>
        <family val="2"/>
        <scheme val="minor"/>
      </rPr>
      <t>OUTDOOR INSTALLATION ONLY</t>
    </r>
  </si>
  <si>
    <r>
      <t xml:space="preserve">All models come with 3 year warranty, hanger, holster, and all mounting hardware.
</t>
    </r>
    <r>
      <rPr>
        <sz val="11"/>
        <color theme="4" tint="-0.249977111117893"/>
        <rFont val="Calibri"/>
        <family val="2"/>
        <scheme val="minor"/>
      </rPr>
      <t>OUTDOOR INSTALLATION ONLY</t>
    </r>
  </si>
  <si>
    <r>
      <t xml:space="preserve">Offered in single connector configuration. The EVSE is approved for Level 1 use and installation only.
</t>
    </r>
    <r>
      <rPr>
        <sz val="11"/>
        <color theme="4" tint="-0.249977111117893"/>
        <rFont val="Calibri"/>
        <family val="2"/>
        <scheme val="minor"/>
      </rPr>
      <t>OUTDOOR INSTALLATION ONLY</t>
    </r>
  </si>
  <si>
    <r>
      <t xml:space="preserve">Offered in single connector configuration only.  Multiple color option represented by the xxx.
</t>
    </r>
    <r>
      <rPr>
        <sz val="11"/>
        <color theme="4" tint="-0.249977111117893"/>
        <rFont val="Calibri"/>
        <family val="2"/>
        <scheme val="minor"/>
      </rPr>
      <t>OUTDOOR INSTALLATION ONLY</t>
    </r>
  </si>
  <si>
    <r>
      <t xml:space="preserve">Must acquire at least one Gateway (Master) EVSE per 10 non-gateway (Slave) EVSEs. 
</t>
    </r>
    <r>
      <rPr>
        <sz val="10"/>
        <color theme="4" tint="-0.249977111117893"/>
        <rFont val="Calibri"/>
        <family val="2"/>
        <scheme val="minor"/>
      </rPr>
      <t>OUTDOOR INSTALLATION ONLY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</si>
</sst>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8" x14ac:knownFonts="1">
    <font>
      <sz val="11"/>
      <color theme="1"/>
      <name val="Calibri"/>
      <family val="2"/>
      <scheme val="minor"/>
    </font>
    <font>
      <sz val="11"/>
      <name val="Calibri"/>
      <family val="2"/>
      <scheme val="minor"/>
    </font>
    <font>
      <sz val="10"/>
      <name val="Arial"/>
      <family val="2"/>
    </font>
    <font>
      <strike/>
      <sz val="11"/>
      <name val="Calibri"/>
      <family val="2"/>
      <scheme val="minor"/>
    </font>
    <font>
      <sz val="11"/>
      <color rgb="FF0070C0"/>
      <name val="Calibri"/>
      <family val="2"/>
      <scheme val="minor"/>
    </font>
    <font>
      <sz val="11"/>
      <color theme="4" tint="-0.249977111117893"/>
      <name val="Calibri"/>
      <family val="2"/>
      <scheme val="minor"/>
    </font>
    <font>
      <sz val="10"/>
      <name val="Calibri"/>
      <family val="2"/>
      <scheme val="minor"/>
    </font>
    <font>
      <sz val="10"/>
      <color theme="4" tint="-0.249977111117893"/>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4">
    <xf numFmtId="0" fontId="0" fillId="0" borderId="0" xfId="0"/>
    <xf numFmtId="0" fontId="1" fillId="3" borderId="1" xfId="0" applyNumberFormat="1"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pplyProtection="1">
      <alignment horizontal="center" vertical="center" wrapText="1"/>
      <protection hidden="1"/>
    </xf>
    <xf numFmtId="0" fontId="1" fillId="0" borderId="0" xfId="0" applyFont="1" applyFill="1" applyAlignment="1">
      <alignment horizontal="center" vertical="center" wrapText="1"/>
    </xf>
    <xf numFmtId="0" fontId="1" fillId="3" borderId="1" xfId="0" applyNumberFormat="1" applyFont="1" applyFill="1" applyBorder="1" applyAlignment="1" applyProtection="1">
      <alignment horizontal="center" vertical="center" wrapText="1"/>
      <protection hidden="1"/>
    </xf>
    <xf numFmtId="0" fontId="1" fillId="2" borderId="1" xfId="0" applyNumberFormat="1" applyFont="1" applyFill="1" applyBorder="1" applyAlignment="1">
      <alignment horizontal="center" vertical="center" wrapText="1"/>
    </xf>
    <xf numFmtId="0" fontId="1" fillId="2" borderId="1" xfId="0" applyNumberFormat="1" applyFont="1" applyFill="1" applyBorder="1" applyAlignment="1" applyProtection="1">
      <alignment horizontal="center" vertical="center" wrapText="1"/>
      <protection hidden="1"/>
    </xf>
    <xf numFmtId="0" fontId="1" fillId="2" borderId="1" xfId="0" applyFont="1" applyFill="1" applyBorder="1" applyAlignment="1">
      <alignment horizontal="center" vertical="center" wrapText="1"/>
    </xf>
    <xf numFmtId="6" fontId="1" fillId="0" borderId="1"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wrapText="1"/>
      <protection hidden="1"/>
    </xf>
    <xf numFmtId="0" fontId="1" fillId="0" borderId="1" xfId="0" applyFont="1" applyBorder="1" applyAlignment="1">
      <alignment horizontal="center" vertical="center" wrapText="1"/>
    </xf>
    <xf numFmtId="0" fontId="1" fillId="0" borderId="1" xfId="0" applyNumberFormat="1" applyFont="1" applyFill="1" applyBorder="1" applyAlignment="1">
      <alignment horizontal="center" vertical="center" wrapText="1"/>
    </xf>
    <xf numFmtId="0" fontId="4" fillId="0" borderId="0" xfId="0" applyFont="1" applyAlignment="1" applyProtection="1">
      <alignment horizontal="center" vertical="center" wrapText="1"/>
      <protection hidden="1"/>
    </xf>
    <xf numFmtId="6" fontId="1" fillId="0" borderId="1" xfId="0" applyNumberFormat="1" applyFont="1" applyFill="1" applyBorder="1" applyAlignment="1">
      <alignment horizontal="center" vertical="center" wrapText="1"/>
    </xf>
    <xf numFmtId="0" fontId="1" fillId="0" borderId="2" xfId="0" applyNumberFormat="1" applyFont="1" applyFill="1" applyBorder="1" applyAlignment="1" applyProtection="1">
      <alignment horizontal="center" vertical="center" wrapText="1"/>
      <protection hidden="1"/>
    </xf>
    <xf numFmtId="0" fontId="1" fillId="2" borderId="2" xfId="0" applyNumberFormat="1" applyFont="1" applyFill="1" applyBorder="1" applyAlignment="1" applyProtection="1">
      <alignment horizontal="center" vertical="center" wrapText="1"/>
      <protection hidden="1"/>
    </xf>
    <xf numFmtId="0" fontId="1" fillId="0" borderId="2"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NumberFormat="1" applyFont="1" applyFill="1" applyBorder="1" applyAlignment="1" applyProtection="1">
      <alignment horizontal="center" vertical="center" wrapText="1"/>
      <protection hidden="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6" fontId="1" fillId="0" borderId="1" xfId="0" applyNumberFormat="1" applyFont="1" applyFill="1" applyBorder="1" applyAlignment="1">
      <alignment horizontal="center" vertical="center"/>
    </xf>
    <xf numFmtId="0" fontId="1" fillId="0" borderId="0" xfId="0" applyFont="1" applyFill="1" applyAlignment="1" applyProtection="1">
      <alignment horizontal="left" vertical="top" wrapText="1"/>
      <protection hidden="1"/>
    </xf>
    <xf numFmtId="0" fontId="6" fillId="0" borderId="6" xfId="0" applyFont="1" applyBorder="1" applyAlignment="1">
      <alignment horizontal="center" vertical="center" wrapText="1"/>
    </xf>
    <xf numFmtId="0" fontId="1"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5" xfId="0" applyFont="1" applyBorder="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0" fillId="0" borderId="2" xfId="0" applyNumberFormat="1" applyFont="1" applyFill="1" applyBorder="1" applyAlignment="1" applyProtection="1">
      <alignment horizontal="center" vertical="center" wrapText="1"/>
      <protection hidden="1"/>
    </xf>
    <xf numFmtId="0" fontId="0" fillId="0" borderId="4" xfId="0" applyNumberFormat="1" applyFont="1" applyFill="1" applyBorder="1" applyAlignment="1" applyProtection="1">
      <alignment horizontal="center" vertical="center" wrapText="1"/>
      <protection hidden="1"/>
    </xf>
    <xf numFmtId="0" fontId="1" fillId="2" borderId="2" xfId="0" applyNumberFormat="1" applyFont="1" applyFill="1" applyBorder="1" applyAlignment="1" applyProtection="1">
      <alignment horizontal="center" vertical="center" wrapText="1"/>
      <protection hidden="1"/>
    </xf>
    <xf numFmtId="0" fontId="1" fillId="2" borderId="3" xfId="0" applyNumberFormat="1" applyFont="1" applyFill="1" applyBorder="1" applyAlignment="1" applyProtection="1">
      <alignment horizontal="center" vertical="center" wrapText="1"/>
      <protection hidden="1"/>
    </xf>
    <xf numFmtId="0" fontId="1" fillId="2" borderId="4" xfId="0" applyNumberFormat="1" applyFont="1" applyFill="1" applyBorder="1" applyAlignment="1" applyProtection="1">
      <alignment horizontal="center" vertical="center" wrapText="1"/>
      <protection hidden="1"/>
    </xf>
    <xf numFmtId="0" fontId="1" fillId="0" borderId="2"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2" xfId="0" applyNumberFormat="1" applyFont="1" applyFill="1" applyBorder="1" applyAlignment="1" applyProtection="1">
      <alignment horizontal="center" vertical="center" wrapText="1"/>
      <protection hidden="1"/>
    </xf>
    <xf numFmtId="0" fontId="1" fillId="0" borderId="4" xfId="0" applyNumberFormat="1" applyFont="1" applyFill="1" applyBorder="1" applyAlignment="1" applyProtection="1">
      <alignment horizontal="center" vertical="center" wrapText="1"/>
      <protection hidden="1"/>
    </xf>
    <xf numFmtId="0" fontId="1" fillId="0" borderId="2" xfId="0" applyFont="1" applyFill="1" applyBorder="1" applyAlignment="1" applyProtection="1">
      <alignment horizontal="center" vertical="center" wrapText="1"/>
      <protection hidden="1"/>
    </xf>
    <xf numFmtId="0" fontId="1" fillId="0" borderId="3" xfId="0" applyFont="1" applyFill="1" applyBorder="1" applyAlignment="1" applyProtection="1">
      <alignment horizontal="center" vertical="center" wrapText="1"/>
      <protection hidden="1"/>
    </xf>
    <xf numFmtId="0" fontId="1" fillId="0" borderId="4" xfId="0" applyFont="1" applyFill="1" applyBorder="1" applyAlignment="1" applyProtection="1">
      <alignment horizontal="center" vertical="center" wrapText="1"/>
      <protection hidden="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3" xfId="0" applyNumberFormat="1" applyFont="1" applyFill="1" applyBorder="1" applyAlignment="1" applyProtection="1">
      <alignment horizontal="center" vertical="center" wrapText="1"/>
      <protection hidden="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6" fontId="1" fillId="0" borderId="2" xfId="0" applyNumberFormat="1" applyFont="1" applyBorder="1" applyAlignment="1">
      <alignment horizontal="center" vertical="center" wrapText="1"/>
    </xf>
    <xf numFmtId="6" fontId="1" fillId="0" borderId="3" xfId="0" applyNumberFormat="1" applyFont="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7C80"/>
      <color rgb="FF00FF00"/>
      <color rgb="FF66FF66"/>
      <color rgb="FFFFCCCC"/>
      <color rgb="FFFF9966"/>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57"/>
  <sheetViews>
    <sheetView tabSelected="1" topLeftCell="C2" zoomScaleNormal="100" zoomScaleSheetLayoutView="100" zoomScalePageLayoutView="40" workbookViewId="0">
      <selection activeCell="C2" sqref="C2:C3"/>
    </sheetView>
  </sheetViews>
  <sheetFormatPr defaultColWidth="9.33203125" defaultRowHeight="14.4" x14ac:dyDescent="0.3"/>
  <cols>
    <col min="1" max="1" width="16" style="3" customWidth="1"/>
    <col min="2" max="2" width="16.6640625" style="3" customWidth="1"/>
    <col min="3" max="3" width="48.6640625" style="2" customWidth="1"/>
    <col min="4" max="4" width="22.44140625" style="2" customWidth="1"/>
    <col min="5" max="5" width="32.33203125" style="2" bestFit="1" customWidth="1"/>
    <col min="6" max="6" width="35.33203125" style="2" customWidth="1"/>
    <col min="7" max="7" width="32.6640625" style="2" customWidth="1"/>
    <col min="8" max="8" width="36.33203125" style="2" customWidth="1"/>
    <col min="9" max="9" width="29.33203125" style="15" customWidth="1"/>
    <col min="10" max="10" width="11.33203125" style="4" customWidth="1"/>
    <col min="11" max="12" width="18.44140625" style="2" customWidth="1"/>
    <col min="13" max="16384" width="9.33203125" style="2"/>
  </cols>
  <sheetData>
    <row r="1" spans="1:12" ht="43.2" x14ac:dyDescent="0.3">
      <c r="A1" s="5" t="s">
        <v>0</v>
      </c>
      <c r="B1" s="5" t="s">
        <v>1</v>
      </c>
      <c r="C1" s="1" t="s">
        <v>2</v>
      </c>
      <c r="D1" s="1" t="s">
        <v>3</v>
      </c>
      <c r="E1" s="1" t="s">
        <v>4</v>
      </c>
      <c r="F1" s="1" t="s">
        <v>5</v>
      </c>
      <c r="G1" s="1" t="s">
        <v>6</v>
      </c>
      <c r="H1" s="1" t="s">
        <v>7</v>
      </c>
      <c r="I1" s="5" t="s">
        <v>8</v>
      </c>
      <c r="J1" s="5" t="s">
        <v>9</v>
      </c>
      <c r="K1" s="1" t="s">
        <v>10</v>
      </c>
      <c r="L1" s="1" t="s">
        <v>11</v>
      </c>
    </row>
    <row r="2" spans="1:12" s="4" customFormat="1" ht="75.599999999999994" customHeight="1" x14ac:dyDescent="0.3">
      <c r="A2" s="41" t="s">
        <v>12</v>
      </c>
      <c r="B2" s="43" t="s">
        <v>13</v>
      </c>
      <c r="C2" s="48" t="s">
        <v>14</v>
      </c>
      <c r="D2" s="41" t="s">
        <v>12</v>
      </c>
      <c r="E2" s="11" t="s">
        <v>15</v>
      </c>
      <c r="F2" s="51" t="s">
        <v>16</v>
      </c>
      <c r="G2" s="48" t="s">
        <v>17</v>
      </c>
      <c r="H2" s="53" t="s">
        <v>18</v>
      </c>
      <c r="I2" s="41" t="s">
        <v>102</v>
      </c>
      <c r="J2" s="41" t="s">
        <v>19</v>
      </c>
      <c r="K2" s="59">
        <v>1611</v>
      </c>
      <c r="L2" s="59">
        <v>1611</v>
      </c>
    </row>
    <row r="3" spans="1:12" s="4" customFormat="1" ht="75.599999999999994" customHeight="1" x14ac:dyDescent="0.3">
      <c r="A3" s="51"/>
      <c r="B3" s="52"/>
      <c r="C3" s="49"/>
      <c r="D3" s="51"/>
      <c r="E3" s="11" t="s">
        <v>20</v>
      </c>
      <c r="F3" s="42"/>
      <c r="G3" s="49"/>
      <c r="H3" s="55"/>
      <c r="I3" s="42"/>
      <c r="J3" s="51"/>
      <c r="K3" s="60"/>
      <c r="L3" s="60"/>
    </row>
    <row r="4" spans="1:12" s="10" customFormat="1" ht="86.4" x14ac:dyDescent="0.3">
      <c r="A4" s="11" t="s">
        <v>12</v>
      </c>
      <c r="B4" s="13" t="s">
        <v>21</v>
      </c>
      <c r="C4" s="13" t="s">
        <v>22</v>
      </c>
      <c r="D4" s="13" t="s">
        <v>12</v>
      </c>
      <c r="E4" s="13" t="s">
        <v>23</v>
      </c>
      <c r="F4" s="13" t="s">
        <v>21</v>
      </c>
      <c r="G4" s="13" t="s">
        <v>131</v>
      </c>
      <c r="H4" s="13" t="s">
        <v>24</v>
      </c>
      <c r="I4" s="11" t="s">
        <v>21</v>
      </c>
      <c r="J4" s="11" t="s">
        <v>25</v>
      </c>
      <c r="K4" s="9">
        <v>1396</v>
      </c>
      <c r="L4" s="9">
        <v>1396</v>
      </c>
    </row>
    <row r="5" spans="1:12" ht="118.5" customHeight="1" x14ac:dyDescent="0.3">
      <c r="A5" s="43" t="s">
        <v>26</v>
      </c>
      <c r="B5" s="38" t="s">
        <v>27</v>
      </c>
      <c r="C5" s="53" t="s">
        <v>28</v>
      </c>
      <c r="D5" s="41" t="s">
        <v>26</v>
      </c>
      <c r="E5" s="8" t="s">
        <v>29</v>
      </c>
      <c r="F5" s="41" t="s">
        <v>30</v>
      </c>
      <c r="G5" s="56" t="s">
        <v>130</v>
      </c>
      <c r="H5" s="41" t="s">
        <v>31</v>
      </c>
      <c r="I5" s="43" t="s">
        <v>21</v>
      </c>
      <c r="J5" s="14" t="s">
        <v>19</v>
      </c>
      <c r="K5" s="16">
        <v>1611</v>
      </c>
      <c r="L5" s="16">
        <v>3222</v>
      </c>
    </row>
    <row r="6" spans="1:12" ht="118.5" customHeight="1" x14ac:dyDescent="0.3">
      <c r="A6" s="44"/>
      <c r="B6" s="40"/>
      <c r="C6" s="54"/>
      <c r="D6" s="42"/>
      <c r="E6" s="8" t="s">
        <v>32</v>
      </c>
      <c r="F6" s="42"/>
      <c r="G6" s="57"/>
      <c r="H6" s="42"/>
      <c r="I6" s="44"/>
      <c r="J6" s="19" t="s">
        <v>19</v>
      </c>
      <c r="K6" s="16">
        <v>1611</v>
      </c>
      <c r="L6" s="16">
        <v>3222</v>
      </c>
    </row>
    <row r="7" spans="1:12" ht="130.5" customHeight="1" x14ac:dyDescent="0.3">
      <c r="A7" s="17" t="s">
        <v>33</v>
      </c>
      <c r="B7" s="18" t="s">
        <v>33</v>
      </c>
      <c r="C7" s="13" t="s">
        <v>34</v>
      </c>
      <c r="D7" s="19" t="s">
        <v>33</v>
      </c>
      <c r="E7" s="11" t="s">
        <v>35</v>
      </c>
      <c r="F7" s="20" t="s">
        <v>36</v>
      </c>
      <c r="G7" s="13" t="s">
        <v>129</v>
      </c>
      <c r="H7" s="13" t="s">
        <v>119</v>
      </c>
      <c r="I7" s="17" t="s">
        <v>21</v>
      </c>
      <c r="J7" s="19" t="s">
        <v>19</v>
      </c>
      <c r="K7" s="9">
        <v>1611</v>
      </c>
      <c r="L7" s="9">
        <v>1611</v>
      </c>
    </row>
    <row r="8" spans="1:12" ht="30" customHeight="1" x14ac:dyDescent="0.3">
      <c r="A8" s="43" t="s">
        <v>33</v>
      </c>
      <c r="B8" s="38" t="s">
        <v>33</v>
      </c>
      <c r="C8" s="53" t="s">
        <v>128</v>
      </c>
      <c r="D8" s="41" t="s">
        <v>33</v>
      </c>
      <c r="E8" s="8" t="s">
        <v>38</v>
      </c>
      <c r="F8" s="61" t="s">
        <v>39</v>
      </c>
      <c r="G8" s="56" t="s">
        <v>40</v>
      </c>
      <c r="H8" s="61" t="s">
        <v>37</v>
      </c>
      <c r="I8" s="43" t="s">
        <v>21</v>
      </c>
      <c r="J8" s="14" t="s">
        <v>19</v>
      </c>
      <c r="K8" s="9">
        <v>1611</v>
      </c>
      <c r="L8" s="9">
        <v>1611</v>
      </c>
    </row>
    <row r="9" spans="1:12" ht="30" customHeight="1" x14ac:dyDescent="0.3">
      <c r="A9" s="52"/>
      <c r="B9" s="39"/>
      <c r="C9" s="55"/>
      <c r="D9" s="51"/>
      <c r="E9" s="8" t="s">
        <v>41</v>
      </c>
      <c r="F9" s="62"/>
      <c r="G9" s="58"/>
      <c r="H9" s="62"/>
      <c r="I9" s="52"/>
      <c r="J9" s="14" t="s">
        <v>19</v>
      </c>
      <c r="K9" s="9">
        <v>1611</v>
      </c>
      <c r="L9" s="9">
        <v>3222</v>
      </c>
    </row>
    <row r="10" spans="1:12" ht="30" customHeight="1" x14ac:dyDescent="0.3">
      <c r="A10" s="52"/>
      <c r="B10" s="39"/>
      <c r="C10" s="55"/>
      <c r="D10" s="51"/>
      <c r="E10" s="8" t="s">
        <v>42</v>
      </c>
      <c r="F10" s="62"/>
      <c r="G10" s="58"/>
      <c r="H10" s="62"/>
      <c r="I10" s="52"/>
      <c r="J10" s="14" t="s">
        <v>19</v>
      </c>
      <c r="K10" s="9">
        <v>1611</v>
      </c>
      <c r="L10" s="9">
        <v>1611</v>
      </c>
    </row>
    <row r="11" spans="1:12" ht="30" customHeight="1" x14ac:dyDescent="0.3">
      <c r="A11" s="52"/>
      <c r="B11" s="39"/>
      <c r="C11" s="55"/>
      <c r="D11" s="51"/>
      <c r="E11" s="8" t="s">
        <v>43</v>
      </c>
      <c r="F11" s="62"/>
      <c r="G11" s="58"/>
      <c r="H11" s="62"/>
      <c r="I11" s="52"/>
      <c r="J11" s="14" t="s">
        <v>19</v>
      </c>
      <c r="K11" s="9">
        <v>1611</v>
      </c>
      <c r="L11" s="9">
        <v>3222</v>
      </c>
    </row>
    <row r="12" spans="1:12" ht="30" customHeight="1" x14ac:dyDescent="0.3">
      <c r="A12" s="52"/>
      <c r="B12" s="39"/>
      <c r="C12" s="55"/>
      <c r="D12" s="51"/>
      <c r="E12" s="8" t="s">
        <v>44</v>
      </c>
      <c r="F12" s="62"/>
      <c r="G12" s="58"/>
      <c r="H12" s="62"/>
      <c r="I12" s="52"/>
      <c r="J12" s="14" t="s">
        <v>19</v>
      </c>
      <c r="K12" s="9">
        <v>1611</v>
      </c>
      <c r="L12" s="9">
        <v>3222</v>
      </c>
    </row>
    <row r="13" spans="1:12" ht="30" customHeight="1" x14ac:dyDescent="0.3">
      <c r="A13" s="52"/>
      <c r="B13" s="39"/>
      <c r="C13" s="55"/>
      <c r="D13" s="51"/>
      <c r="E13" s="8" t="s">
        <v>45</v>
      </c>
      <c r="F13" s="62"/>
      <c r="G13" s="58"/>
      <c r="H13" s="62"/>
      <c r="I13" s="52"/>
      <c r="J13" s="14" t="s">
        <v>19</v>
      </c>
      <c r="K13" s="9">
        <v>1611</v>
      </c>
      <c r="L13" s="9">
        <v>3222</v>
      </c>
    </row>
    <row r="14" spans="1:12" ht="30" customHeight="1" x14ac:dyDescent="0.3">
      <c r="A14" s="52"/>
      <c r="B14" s="39"/>
      <c r="C14" s="55"/>
      <c r="D14" s="51"/>
      <c r="E14" s="8" t="s">
        <v>46</v>
      </c>
      <c r="F14" s="62"/>
      <c r="G14" s="58"/>
      <c r="H14" s="62"/>
      <c r="I14" s="52"/>
      <c r="J14" s="14" t="s">
        <v>19</v>
      </c>
      <c r="K14" s="9">
        <v>1611</v>
      </c>
      <c r="L14" s="9">
        <v>1611</v>
      </c>
    </row>
    <row r="15" spans="1:12" ht="30" customHeight="1" x14ac:dyDescent="0.3">
      <c r="A15" s="52"/>
      <c r="B15" s="39"/>
      <c r="C15" s="55"/>
      <c r="D15" s="51"/>
      <c r="E15" s="8" t="s">
        <v>47</v>
      </c>
      <c r="F15" s="62"/>
      <c r="G15" s="58"/>
      <c r="H15" s="62"/>
      <c r="I15" s="52"/>
      <c r="J15" s="14" t="s">
        <v>19</v>
      </c>
      <c r="K15" s="9">
        <v>1611</v>
      </c>
      <c r="L15" s="9">
        <v>3222</v>
      </c>
    </row>
    <row r="16" spans="1:12" ht="30" customHeight="1" x14ac:dyDescent="0.3">
      <c r="A16" s="52"/>
      <c r="B16" s="39"/>
      <c r="C16" s="55"/>
      <c r="D16" s="51"/>
      <c r="E16" s="8" t="s">
        <v>48</v>
      </c>
      <c r="F16" s="62"/>
      <c r="G16" s="58"/>
      <c r="H16" s="62"/>
      <c r="I16" s="52"/>
      <c r="J16" s="14" t="s">
        <v>19</v>
      </c>
      <c r="K16" s="9">
        <v>1611</v>
      </c>
      <c r="L16" s="9">
        <v>1611</v>
      </c>
    </row>
    <row r="17" spans="1:12" ht="30" customHeight="1" x14ac:dyDescent="0.3">
      <c r="A17" s="52"/>
      <c r="B17" s="39"/>
      <c r="C17" s="55"/>
      <c r="D17" s="51"/>
      <c r="E17" s="8" t="s">
        <v>49</v>
      </c>
      <c r="F17" s="62"/>
      <c r="G17" s="58"/>
      <c r="H17" s="62"/>
      <c r="I17" s="52"/>
      <c r="J17" s="14" t="s">
        <v>19</v>
      </c>
      <c r="K17" s="9">
        <v>1611</v>
      </c>
      <c r="L17" s="9">
        <v>3222</v>
      </c>
    </row>
    <row r="18" spans="1:12" ht="30" customHeight="1" x14ac:dyDescent="0.3">
      <c r="A18" s="52"/>
      <c r="B18" s="39"/>
      <c r="C18" s="55"/>
      <c r="D18" s="51"/>
      <c r="E18" s="8" t="s">
        <v>50</v>
      </c>
      <c r="F18" s="62"/>
      <c r="G18" s="58"/>
      <c r="H18" s="62"/>
      <c r="I18" s="52"/>
      <c r="J18" s="14" t="s">
        <v>19</v>
      </c>
      <c r="K18" s="9">
        <v>1611</v>
      </c>
      <c r="L18" s="9">
        <v>3222</v>
      </c>
    </row>
    <row r="19" spans="1:12" ht="30" customHeight="1" x14ac:dyDescent="0.3">
      <c r="A19" s="52"/>
      <c r="B19" s="39"/>
      <c r="C19" s="55"/>
      <c r="D19" s="51"/>
      <c r="E19" s="8" t="s">
        <v>51</v>
      </c>
      <c r="F19" s="63"/>
      <c r="G19" s="58"/>
      <c r="H19" s="62"/>
      <c r="I19" s="52"/>
      <c r="J19" s="14" t="s">
        <v>19</v>
      </c>
      <c r="K19" s="9">
        <v>1611</v>
      </c>
      <c r="L19" s="9">
        <v>3222</v>
      </c>
    </row>
    <row r="20" spans="1:12" ht="30" customHeight="1" x14ac:dyDescent="0.3">
      <c r="A20" s="52"/>
      <c r="B20" s="39"/>
      <c r="C20" s="55"/>
      <c r="D20" s="51"/>
      <c r="E20" s="11" t="s">
        <v>52</v>
      </c>
      <c r="F20" s="41" t="s">
        <v>53</v>
      </c>
      <c r="G20" s="58"/>
      <c r="H20" s="62"/>
      <c r="I20" s="52"/>
      <c r="J20" s="14" t="s">
        <v>19</v>
      </c>
      <c r="K20" s="9">
        <v>1611</v>
      </c>
      <c r="L20" s="9">
        <v>3222</v>
      </c>
    </row>
    <row r="21" spans="1:12" ht="30" customHeight="1" x14ac:dyDescent="0.3">
      <c r="A21" s="52"/>
      <c r="B21" s="39"/>
      <c r="C21" s="55"/>
      <c r="D21" s="51"/>
      <c r="E21" s="11" t="s">
        <v>54</v>
      </c>
      <c r="F21" s="51"/>
      <c r="G21" s="58"/>
      <c r="H21" s="62"/>
      <c r="I21" s="52"/>
      <c r="J21" s="14" t="s">
        <v>19</v>
      </c>
      <c r="K21" s="9">
        <v>1611</v>
      </c>
      <c r="L21" s="9">
        <v>3222</v>
      </c>
    </row>
    <row r="22" spans="1:12" ht="30" customHeight="1" x14ac:dyDescent="0.3">
      <c r="A22" s="52"/>
      <c r="B22" s="39"/>
      <c r="C22" s="55"/>
      <c r="D22" s="51"/>
      <c r="E22" s="11" t="s">
        <v>55</v>
      </c>
      <c r="F22" s="51"/>
      <c r="G22" s="58"/>
      <c r="H22" s="62"/>
      <c r="I22" s="52"/>
      <c r="J22" s="14" t="s">
        <v>19</v>
      </c>
      <c r="K22" s="9">
        <v>1611</v>
      </c>
      <c r="L22" s="9">
        <v>3222</v>
      </c>
    </row>
    <row r="23" spans="1:12" ht="30" customHeight="1" x14ac:dyDescent="0.3">
      <c r="A23" s="52"/>
      <c r="B23" s="39"/>
      <c r="C23" s="55"/>
      <c r="D23" s="51"/>
      <c r="E23" s="11" t="s">
        <v>56</v>
      </c>
      <c r="F23" s="51"/>
      <c r="G23" s="58"/>
      <c r="H23" s="62"/>
      <c r="I23" s="52"/>
      <c r="J23" s="14" t="s">
        <v>19</v>
      </c>
      <c r="K23" s="9">
        <v>1611</v>
      </c>
      <c r="L23" s="9">
        <v>3222</v>
      </c>
    </row>
    <row r="24" spans="1:12" ht="30" customHeight="1" x14ac:dyDescent="0.3">
      <c r="A24" s="52"/>
      <c r="B24" s="39"/>
      <c r="C24" s="55"/>
      <c r="D24" s="51"/>
      <c r="E24" s="11" t="s">
        <v>57</v>
      </c>
      <c r="F24" s="51"/>
      <c r="G24" s="58"/>
      <c r="H24" s="62"/>
      <c r="I24" s="52"/>
      <c r="J24" s="14" t="s">
        <v>19</v>
      </c>
      <c r="K24" s="9">
        <v>1611</v>
      </c>
      <c r="L24" s="9">
        <v>3222</v>
      </c>
    </row>
    <row r="25" spans="1:12" ht="30" customHeight="1" x14ac:dyDescent="0.3">
      <c r="A25" s="52"/>
      <c r="B25" s="39"/>
      <c r="C25" s="55"/>
      <c r="D25" s="51"/>
      <c r="E25" s="11" t="s">
        <v>58</v>
      </c>
      <c r="F25" s="51"/>
      <c r="G25" s="58"/>
      <c r="H25" s="62"/>
      <c r="I25" s="52"/>
      <c r="J25" s="14" t="s">
        <v>19</v>
      </c>
      <c r="K25" s="9">
        <v>1611</v>
      </c>
      <c r="L25" s="9">
        <v>3222</v>
      </c>
    </row>
    <row r="26" spans="1:12" ht="30" customHeight="1" x14ac:dyDescent="0.3">
      <c r="A26" s="52"/>
      <c r="B26" s="39"/>
      <c r="C26" s="55"/>
      <c r="D26" s="51"/>
      <c r="E26" s="11" t="s">
        <v>59</v>
      </c>
      <c r="F26" s="51"/>
      <c r="G26" s="58"/>
      <c r="H26" s="62"/>
      <c r="I26" s="52"/>
      <c r="J26" s="14" t="s">
        <v>19</v>
      </c>
      <c r="K26" s="9">
        <v>1611</v>
      </c>
      <c r="L26" s="9">
        <v>3222</v>
      </c>
    </row>
    <row r="27" spans="1:12" ht="30" customHeight="1" x14ac:dyDescent="0.3">
      <c r="A27" s="44"/>
      <c r="B27" s="40"/>
      <c r="C27" s="54"/>
      <c r="D27" s="42"/>
      <c r="E27" s="11" t="s">
        <v>60</v>
      </c>
      <c r="F27" s="42"/>
      <c r="G27" s="57"/>
      <c r="H27" s="63"/>
      <c r="I27" s="44"/>
      <c r="J27" s="14" t="s">
        <v>19</v>
      </c>
      <c r="K27" s="9">
        <v>1611</v>
      </c>
      <c r="L27" s="9">
        <v>3222</v>
      </c>
    </row>
    <row r="28" spans="1:12" s="4" customFormat="1" ht="58.2" customHeight="1" x14ac:dyDescent="0.3">
      <c r="A28" s="43" t="s">
        <v>61</v>
      </c>
      <c r="B28" s="43" t="s">
        <v>21</v>
      </c>
      <c r="C28" s="48" t="s">
        <v>62</v>
      </c>
      <c r="D28" s="41" t="s">
        <v>61</v>
      </c>
      <c r="E28" s="11" t="s">
        <v>63</v>
      </c>
      <c r="F28" s="41" t="s">
        <v>21</v>
      </c>
      <c r="G28" s="48" t="s">
        <v>64</v>
      </c>
      <c r="H28" s="41" t="s">
        <v>65</v>
      </c>
      <c r="I28" s="43" t="s">
        <v>21</v>
      </c>
      <c r="J28" s="14" t="s">
        <v>25</v>
      </c>
      <c r="K28" s="9">
        <v>1396</v>
      </c>
      <c r="L28" s="9">
        <v>1396</v>
      </c>
    </row>
    <row r="29" spans="1:12" ht="58.2" customHeight="1" x14ac:dyDescent="0.3">
      <c r="A29" s="44"/>
      <c r="B29" s="44"/>
      <c r="C29" s="50"/>
      <c r="D29" s="42"/>
      <c r="E29" s="13" t="s">
        <v>66</v>
      </c>
      <c r="F29" s="42"/>
      <c r="G29" s="50"/>
      <c r="H29" s="42"/>
      <c r="I29" s="44"/>
      <c r="J29" s="14" t="s">
        <v>25</v>
      </c>
      <c r="K29" s="9">
        <v>1396</v>
      </c>
      <c r="L29" s="9">
        <v>1396</v>
      </c>
    </row>
    <row r="30" spans="1:12" ht="111" customHeight="1" x14ac:dyDescent="0.3">
      <c r="A30" s="23" t="s">
        <v>120</v>
      </c>
      <c r="B30" s="23" t="s">
        <v>120</v>
      </c>
      <c r="C30" s="23" t="s">
        <v>127</v>
      </c>
      <c r="D30" s="23" t="s">
        <v>120</v>
      </c>
      <c r="E30" s="23" t="s">
        <v>121</v>
      </c>
      <c r="F30" s="23" t="s">
        <v>122</v>
      </c>
      <c r="G30" s="23" t="s">
        <v>125</v>
      </c>
      <c r="H30" s="23" t="s">
        <v>123</v>
      </c>
      <c r="I30" s="23" t="s">
        <v>124</v>
      </c>
      <c r="J30" s="23" t="s">
        <v>74</v>
      </c>
      <c r="K30" s="23" t="s">
        <v>126</v>
      </c>
      <c r="L30" s="23" t="s">
        <v>126</v>
      </c>
    </row>
    <row r="31" spans="1:12" ht="45" customHeight="1" x14ac:dyDescent="0.3">
      <c r="A31" s="45" t="s">
        <v>67</v>
      </c>
      <c r="B31" s="45" t="s">
        <v>67</v>
      </c>
      <c r="C31" s="48" t="s">
        <v>68</v>
      </c>
      <c r="D31" s="48" t="s">
        <v>69</v>
      </c>
      <c r="E31" s="11" t="s">
        <v>70</v>
      </c>
      <c r="F31" s="48" t="s">
        <v>71</v>
      </c>
      <c r="G31" s="48" t="s">
        <v>72</v>
      </c>
      <c r="H31" s="41" t="s">
        <v>73</v>
      </c>
      <c r="I31" s="45" t="s">
        <v>21</v>
      </c>
      <c r="J31" s="14" t="s">
        <v>74</v>
      </c>
      <c r="K31" s="9">
        <v>2188</v>
      </c>
      <c r="L31" s="9">
        <v>4376</v>
      </c>
    </row>
    <row r="32" spans="1:12" ht="82.5" customHeight="1" x14ac:dyDescent="0.3">
      <c r="A32" s="46"/>
      <c r="B32" s="46"/>
      <c r="C32" s="49"/>
      <c r="D32" s="50"/>
      <c r="E32" s="11" t="s">
        <v>75</v>
      </c>
      <c r="F32" s="49"/>
      <c r="G32" s="49"/>
      <c r="H32" s="51"/>
      <c r="I32" s="47"/>
      <c r="J32" s="14" t="s">
        <v>74</v>
      </c>
      <c r="K32" s="9">
        <v>2188</v>
      </c>
      <c r="L32" s="9">
        <v>2188</v>
      </c>
    </row>
    <row r="33" spans="1:12" ht="30" customHeight="1" x14ac:dyDescent="0.3">
      <c r="A33" s="45" t="s">
        <v>67</v>
      </c>
      <c r="B33" s="45" t="s">
        <v>67</v>
      </c>
      <c r="C33" s="48" t="s">
        <v>76</v>
      </c>
      <c r="D33" s="48" t="s">
        <v>77</v>
      </c>
      <c r="E33" s="11" t="s">
        <v>78</v>
      </c>
      <c r="F33" s="48" t="s">
        <v>79</v>
      </c>
      <c r="G33" s="48" t="s">
        <v>132</v>
      </c>
      <c r="H33" s="41" t="s">
        <v>73</v>
      </c>
      <c r="I33" s="45" t="s">
        <v>21</v>
      </c>
      <c r="J33" s="14" t="s">
        <v>74</v>
      </c>
      <c r="K33" s="16">
        <v>2188</v>
      </c>
      <c r="L33" s="16">
        <f>K33</f>
        <v>2188</v>
      </c>
    </row>
    <row r="34" spans="1:12" ht="30" customHeight="1" x14ac:dyDescent="0.3">
      <c r="A34" s="46"/>
      <c r="B34" s="46"/>
      <c r="C34" s="49"/>
      <c r="D34" s="49"/>
      <c r="E34" s="11" t="s">
        <v>80</v>
      </c>
      <c r="F34" s="49"/>
      <c r="G34" s="49"/>
      <c r="H34" s="51"/>
      <c r="I34" s="46"/>
      <c r="J34" s="14" t="s">
        <v>74</v>
      </c>
      <c r="K34" s="16">
        <v>2188</v>
      </c>
      <c r="L34" s="16">
        <f t="shared" ref="L34:L36" si="0">K34</f>
        <v>2188</v>
      </c>
    </row>
    <row r="35" spans="1:12" ht="30" customHeight="1" x14ac:dyDescent="0.3">
      <c r="A35" s="46"/>
      <c r="B35" s="46"/>
      <c r="C35" s="49"/>
      <c r="D35" s="49"/>
      <c r="E35" s="11" t="s">
        <v>81</v>
      </c>
      <c r="F35" s="49"/>
      <c r="G35" s="49"/>
      <c r="H35" s="51"/>
      <c r="I35" s="46"/>
      <c r="J35" s="14" t="s">
        <v>74</v>
      </c>
      <c r="K35" s="16">
        <v>2188</v>
      </c>
      <c r="L35" s="16">
        <f t="shared" si="0"/>
        <v>2188</v>
      </c>
    </row>
    <row r="36" spans="1:12" ht="30" customHeight="1" x14ac:dyDescent="0.3">
      <c r="A36" s="46"/>
      <c r="B36" s="46"/>
      <c r="C36" s="49"/>
      <c r="D36" s="49"/>
      <c r="E36" s="11" t="s">
        <v>82</v>
      </c>
      <c r="F36" s="49"/>
      <c r="G36" s="49"/>
      <c r="H36" s="51"/>
      <c r="I36" s="46"/>
      <c r="J36" s="14" t="s">
        <v>74</v>
      </c>
      <c r="K36" s="16">
        <v>2188</v>
      </c>
      <c r="L36" s="16">
        <f t="shared" si="0"/>
        <v>2188</v>
      </c>
    </row>
    <row r="37" spans="1:12" ht="30" customHeight="1" x14ac:dyDescent="0.3">
      <c r="A37" s="46"/>
      <c r="B37" s="46"/>
      <c r="C37" s="49"/>
      <c r="D37" s="49"/>
      <c r="E37" s="11" t="s">
        <v>83</v>
      </c>
      <c r="F37" s="49"/>
      <c r="G37" s="49"/>
      <c r="H37" s="51"/>
      <c r="I37" s="46"/>
      <c r="J37" s="14" t="s">
        <v>74</v>
      </c>
      <c r="K37" s="16">
        <v>2188</v>
      </c>
      <c r="L37" s="16">
        <f t="shared" ref="L37:L38" si="1">2*K37</f>
        <v>4376</v>
      </c>
    </row>
    <row r="38" spans="1:12" ht="30" customHeight="1" x14ac:dyDescent="0.3">
      <c r="A38" s="47"/>
      <c r="B38" s="47"/>
      <c r="C38" s="50"/>
      <c r="D38" s="50"/>
      <c r="E38" s="11" t="s">
        <v>84</v>
      </c>
      <c r="F38" s="50"/>
      <c r="G38" s="50"/>
      <c r="H38" s="42"/>
      <c r="I38" s="47"/>
      <c r="J38" s="14" t="s">
        <v>74</v>
      </c>
      <c r="K38" s="16">
        <v>2188</v>
      </c>
      <c r="L38" s="16">
        <f t="shared" si="1"/>
        <v>4376</v>
      </c>
    </row>
    <row r="39" spans="1:12" ht="67.2" customHeight="1" x14ac:dyDescent="0.3">
      <c r="A39" s="43" t="s">
        <v>85</v>
      </c>
      <c r="B39" s="43" t="s">
        <v>27</v>
      </c>
      <c r="C39" s="48" t="s">
        <v>86</v>
      </c>
      <c r="D39" s="41" t="s">
        <v>85</v>
      </c>
      <c r="E39" s="14" t="s">
        <v>87</v>
      </c>
      <c r="F39" s="14" t="s">
        <v>88</v>
      </c>
      <c r="G39" s="48" t="s">
        <v>89</v>
      </c>
      <c r="H39" s="48" t="s">
        <v>90</v>
      </c>
      <c r="I39" s="36" t="s">
        <v>21</v>
      </c>
      <c r="J39" s="14" t="s">
        <v>19</v>
      </c>
      <c r="K39" s="9">
        <v>1611</v>
      </c>
      <c r="L39" s="9">
        <v>1611</v>
      </c>
    </row>
    <row r="40" spans="1:12" ht="67.2" customHeight="1" x14ac:dyDescent="0.3">
      <c r="A40" s="44"/>
      <c r="B40" s="44"/>
      <c r="C40" s="50"/>
      <c r="D40" s="42"/>
      <c r="E40" s="14" t="s">
        <v>91</v>
      </c>
      <c r="F40" s="14" t="s">
        <v>92</v>
      </c>
      <c r="G40" s="50"/>
      <c r="H40" s="50"/>
      <c r="I40" s="37"/>
      <c r="J40" s="14" t="s">
        <v>19</v>
      </c>
      <c r="K40" s="9">
        <v>1611</v>
      </c>
      <c r="L40" s="9">
        <v>1611</v>
      </c>
    </row>
    <row r="41" spans="1:12" s="10" customFormat="1" ht="83.25" customHeight="1" x14ac:dyDescent="0.3">
      <c r="A41" s="11" t="s">
        <v>93</v>
      </c>
      <c r="B41" s="13" t="s">
        <v>21</v>
      </c>
      <c r="C41" s="13" t="s">
        <v>22</v>
      </c>
      <c r="D41" s="13" t="s">
        <v>12</v>
      </c>
      <c r="E41" s="13" t="s">
        <v>23</v>
      </c>
      <c r="F41" s="13" t="s">
        <v>21</v>
      </c>
      <c r="G41" s="13" t="s">
        <v>133</v>
      </c>
      <c r="H41" s="13" t="s">
        <v>94</v>
      </c>
      <c r="I41" s="21" t="s">
        <v>21</v>
      </c>
      <c r="J41" s="11" t="s">
        <v>25</v>
      </c>
      <c r="K41" s="9">
        <v>1396</v>
      </c>
      <c r="L41" s="9">
        <v>1396</v>
      </c>
    </row>
    <row r="42" spans="1:12" s="10" customFormat="1" ht="126" customHeight="1" x14ac:dyDescent="0.3">
      <c r="A42" s="12" t="s">
        <v>95</v>
      </c>
      <c r="B42" s="7" t="s">
        <v>21</v>
      </c>
      <c r="C42" s="13" t="s">
        <v>96</v>
      </c>
      <c r="D42" s="14" t="s">
        <v>95</v>
      </c>
      <c r="E42" s="8" t="s">
        <v>97</v>
      </c>
      <c r="F42" s="6" t="s">
        <v>21</v>
      </c>
      <c r="G42" s="8" t="s">
        <v>134</v>
      </c>
      <c r="H42" s="6" t="s">
        <v>98</v>
      </c>
      <c r="I42" s="22" t="s">
        <v>21</v>
      </c>
      <c r="J42" s="14" t="s">
        <v>25</v>
      </c>
      <c r="K42" s="9">
        <v>1396</v>
      </c>
      <c r="L42" s="9">
        <v>1396</v>
      </c>
    </row>
    <row r="43" spans="1:12" x14ac:dyDescent="0.3">
      <c r="A43" s="33" t="s">
        <v>103</v>
      </c>
      <c r="B43" s="33" t="s">
        <v>103</v>
      </c>
      <c r="C43" s="34" t="s">
        <v>118</v>
      </c>
      <c r="D43" s="33" t="s">
        <v>103</v>
      </c>
      <c r="E43" s="24" t="s">
        <v>104</v>
      </c>
      <c r="F43" s="35" t="s">
        <v>105</v>
      </c>
      <c r="G43" s="28" t="s">
        <v>135</v>
      </c>
      <c r="H43" s="29" t="s">
        <v>106</v>
      </c>
      <c r="I43" s="30" t="s">
        <v>21</v>
      </c>
      <c r="J43" s="25" t="s">
        <v>19</v>
      </c>
      <c r="K43" s="16">
        <v>1611</v>
      </c>
      <c r="L43" s="26">
        <f>K43*2</f>
        <v>3222</v>
      </c>
    </row>
    <row r="44" spans="1:12" ht="18" customHeight="1" x14ac:dyDescent="0.3">
      <c r="A44" s="33"/>
      <c r="B44" s="33"/>
      <c r="C44" s="34"/>
      <c r="D44" s="33"/>
      <c r="E44" s="24" t="s">
        <v>107</v>
      </c>
      <c r="F44" s="35"/>
      <c r="G44" s="28"/>
      <c r="H44" s="29"/>
      <c r="I44" s="30"/>
      <c r="J44" s="25" t="s">
        <v>19</v>
      </c>
      <c r="K44" s="16">
        <v>1611</v>
      </c>
      <c r="L44" s="26">
        <f t="shared" ref="L44:L48" si="2">K44*2</f>
        <v>3222</v>
      </c>
    </row>
    <row r="45" spans="1:12" x14ac:dyDescent="0.3">
      <c r="A45" s="33"/>
      <c r="B45" s="33"/>
      <c r="C45" s="34"/>
      <c r="D45" s="33"/>
      <c r="E45" s="24" t="s">
        <v>108</v>
      </c>
      <c r="F45" s="35"/>
      <c r="G45" s="28"/>
      <c r="H45" s="29"/>
      <c r="I45" s="30"/>
      <c r="J45" s="25" t="s">
        <v>19</v>
      </c>
      <c r="K45" s="16">
        <v>1611</v>
      </c>
      <c r="L45" s="26">
        <f t="shared" si="2"/>
        <v>3222</v>
      </c>
    </row>
    <row r="46" spans="1:12" s="4" customFormat="1" x14ac:dyDescent="0.3">
      <c r="A46" s="33"/>
      <c r="B46" s="33"/>
      <c r="C46" s="34"/>
      <c r="D46" s="33"/>
      <c r="E46" s="24" t="s">
        <v>109</v>
      </c>
      <c r="F46" s="35"/>
      <c r="G46" s="28"/>
      <c r="H46" s="29"/>
      <c r="I46" s="30"/>
      <c r="J46" s="25" t="s">
        <v>19</v>
      </c>
      <c r="K46" s="16">
        <v>1611</v>
      </c>
      <c r="L46" s="26">
        <f t="shared" si="2"/>
        <v>3222</v>
      </c>
    </row>
    <row r="47" spans="1:12" x14ac:dyDescent="0.3">
      <c r="A47" s="33"/>
      <c r="B47" s="33"/>
      <c r="C47" s="34"/>
      <c r="D47" s="33"/>
      <c r="E47" s="24" t="s">
        <v>110</v>
      </c>
      <c r="F47" s="35"/>
      <c r="G47" s="28"/>
      <c r="H47" s="29"/>
      <c r="I47" s="30"/>
      <c r="J47" s="25" t="s">
        <v>19</v>
      </c>
      <c r="K47" s="16">
        <v>1611</v>
      </c>
      <c r="L47" s="26">
        <f t="shared" si="2"/>
        <v>3222</v>
      </c>
    </row>
    <row r="48" spans="1:12" x14ac:dyDescent="0.3">
      <c r="A48" s="33"/>
      <c r="B48" s="33"/>
      <c r="C48" s="34"/>
      <c r="D48" s="33"/>
      <c r="E48" s="24" t="s">
        <v>111</v>
      </c>
      <c r="F48" s="35"/>
      <c r="G48" s="28"/>
      <c r="H48" s="29"/>
      <c r="I48" s="30"/>
      <c r="J48" s="25" t="s">
        <v>19</v>
      </c>
      <c r="K48" s="16">
        <v>1611</v>
      </c>
      <c r="L48" s="26">
        <f t="shared" si="2"/>
        <v>3222</v>
      </c>
    </row>
    <row r="49" spans="1:12" x14ac:dyDescent="0.3">
      <c r="A49" s="33"/>
      <c r="B49" s="33"/>
      <c r="C49" s="34"/>
      <c r="D49" s="33"/>
      <c r="E49" s="24" t="s">
        <v>112</v>
      </c>
      <c r="F49" s="35"/>
      <c r="G49" s="28"/>
      <c r="H49" s="29"/>
      <c r="I49" s="30"/>
      <c r="J49" s="25" t="s">
        <v>19</v>
      </c>
      <c r="K49" s="16">
        <v>1611</v>
      </c>
      <c r="L49" s="26">
        <f>K49</f>
        <v>1611</v>
      </c>
    </row>
    <row r="50" spans="1:12" x14ac:dyDescent="0.3">
      <c r="A50" s="33"/>
      <c r="B50" s="33"/>
      <c r="C50" s="34"/>
      <c r="D50" s="33"/>
      <c r="E50" s="24" t="s">
        <v>113</v>
      </c>
      <c r="F50" s="35"/>
      <c r="G50" s="28"/>
      <c r="H50" s="29"/>
      <c r="I50" s="30"/>
      <c r="J50" s="25" t="s">
        <v>19</v>
      </c>
      <c r="K50" s="16">
        <v>1611</v>
      </c>
      <c r="L50" s="26">
        <f t="shared" ref="L50:L54" si="3">K50</f>
        <v>1611</v>
      </c>
    </row>
    <row r="51" spans="1:12" x14ac:dyDescent="0.3">
      <c r="A51" s="33"/>
      <c r="B51" s="33"/>
      <c r="C51" s="34"/>
      <c r="D51" s="33"/>
      <c r="E51" s="24" t="s">
        <v>114</v>
      </c>
      <c r="F51" s="35"/>
      <c r="G51" s="28"/>
      <c r="H51" s="29"/>
      <c r="I51" s="30"/>
      <c r="J51" s="25" t="s">
        <v>19</v>
      </c>
      <c r="K51" s="16">
        <v>1611</v>
      </c>
      <c r="L51" s="26">
        <f t="shared" si="3"/>
        <v>1611</v>
      </c>
    </row>
    <row r="52" spans="1:12" x14ac:dyDescent="0.3">
      <c r="A52" s="33"/>
      <c r="B52" s="33"/>
      <c r="C52" s="34"/>
      <c r="D52" s="33"/>
      <c r="E52" s="24" t="s">
        <v>115</v>
      </c>
      <c r="F52" s="35"/>
      <c r="G52" s="28"/>
      <c r="H52" s="29"/>
      <c r="I52" s="30"/>
      <c r="J52" s="25" t="s">
        <v>19</v>
      </c>
      <c r="K52" s="16">
        <v>1611</v>
      </c>
      <c r="L52" s="26">
        <f t="shared" si="3"/>
        <v>1611</v>
      </c>
    </row>
    <row r="53" spans="1:12" x14ac:dyDescent="0.3">
      <c r="A53" s="33"/>
      <c r="B53" s="33"/>
      <c r="C53" s="34"/>
      <c r="D53" s="33"/>
      <c r="E53" s="24" t="s">
        <v>116</v>
      </c>
      <c r="F53" s="35"/>
      <c r="G53" s="28"/>
      <c r="H53" s="29"/>
      <c r="I53" s="30"/>
      <c r="J53" s="25" t="s">
        <v>19</v>
      </c>
      <c r="K53" s="16">
        <v>1611</v>
      </c>
      <c r="L53" s="26">
        <f t="shared" si="3"/>
        <v>1611</v>
      </c>
    </row>
    <row r="54" spans="1:12" x14ac:dyDescent="0.3">
      <c r="A54" s="33"/>
      <c r="B54" s="33"/>
      <c r="C54" s="34"/>
      <c r="D54" s="33"/>
      <c r="E54" s="24" t="s">
        <v>117</v>
      </c>
      <c r="F54" s="35"/>
      <c r="G54" s="28"/>
      <c r="H54" s="29"/>
      <c r="I54" s="30"/>
      <c r="J54" s="25" t="s">
        <v>19</v>
      </c>
      <c r="K54" s="16">
        <v>1611</v>
      </c>
      <c r="L54" s="26">
        <f t="shared" si="3"/>
        <v>1611</v>
      </c>
    </row>
    <row r="55" spans="1:12" x14ac:dyDescent="0.3">
      <c r="A55" s="31" t="s">
        <v>99</v>
      </c>
      <c r="B55" s="31"/>
      <c r="C55" s="31"/>
      <c r="D55" s="31"/>
      <c r="E55" s="31"/>
      <c r="F55" s="31"/>
      <c r="G55" s="31"/>
      <c r="H55" s="31"/>
      <c r="I55" s="31"/>
      <c r="J55" s="31"/>
      <c r="K55" s="31"/>
      <c r="L55" s="31"/>
    </row>
    <row r="56" spans="1:12" x14ac:dyDescent="0.3">
      <c r="A56" s="32" t="s">
        <v>100</v>
      </c>
      <c r="B56" s="32"/>
      <c r="C56" s="32"/>
      <c r="D56" s="32"/>
      <c r="E56" s="32"/>
      <c r="F56" s="32"/>
      <c r="G56" s="32"/>
      <c r="H56" s="32"/>
      <c r="I56" s="32"/>
      <c r="J56" s="32"/>
      <c r="K56" s="32"/>
      <c r="L56" s="32"/>
    </row>
    <row r="57" spans="1:12" ht="45.6" customHeight="1" x14ac:dyDescent="0.3">
      <c r="A57" s="27" t="s">
        <v>101</v>
      </c>
      <c r="B57" s="27"/>
      <c r="C57" s="27"/>
      <c r="D57" s="27"/>
      <c r="E57" s="27"/>
      <c r="F57" s="27"/>
      <c r="G57" s="27"/>
      <c r="H57" s="27"/>
      <c r="I57" s="27"/>
      <c r="J57" s="27"/>
      <c r="K57" s="27"/>
      <c r="L57" s="27"/>
    </row>
  </sheetData>
  <sheetProtection algorithmName="SHA-512" hashValue="PpWj8zQHhg3qoLeFMCKAwZW6It5Vi7c+M1B3qcmjTbKhbgqgS2K8OdAqhPjgyFETDAj2KRjIXMwNWOPE/STf1A==" saltValue="ne+8B9C63J/1A79laIpzQw==" spinCount="100000" sheet="1" objects="1" scenarios="1" formatCells="0" formatColumns="0" formatRows="0" insertColumns="0" insertRows="0" insertHyperlinks="0" deleteColumns="0" deleteRows="0" sort="0" autoFilter="0" pivotTables="0"/>
  <mergeCells count="70">
    <mergeCell ref="B2:B3"/>
    <mergeCell ref="A2:A3"/>
    <mergeCell ref="F8:F19"/>
    <mergeCell ref="H39:H40"/>
    <mergeCell ref="G39:G40"/>
    <mergeCell ref="G31:G32"/>
    <mergeCell ref="A39:A40"/>
    <mergeCell ref="D5:D6"/>
    <mergeCell ref="F5:F6"/>
    <mergeCell ref="G28:G29"/>
    <mergeCell ref="F28:F29"/>
    <mergeCell ref="A28:A29"/>
    <mergeCell ref="B28:B29"/>
    <mergeCell ref="C28:C29"/>
    <mergeCell ref="B39:B40"/>
    <mergeCell ref="A33:A38"/>
    <mergeCell ref="L2:L3"/>
    <mergeCell ref="K2:K3"/>
    <mergeCell ref="J2:J3"/>
    <mergeCell ref="H2:H3"/>
    <mergeCell ref="H8:H27"/>
    <mergeCell ref="I2:I3"/>
    <mergeCell ref="I5:I6"/>
    <mergeCell ref="I8:I27"/>
    <mergeCell ref="H5:H6"/>
    <mergeCell ref="F2:F3"/>
    <mergeCell ref="D2:D3"/>
    <mergeCell ref="C2:C3"/>
    <mergeCell ref="C8:C27"/>
    <mergeCell ref="G5:G6"/>
    <mergeCell ref="F20:F27"/>
    <mergeCell ref="D8:D27"/>
    <mergeCell ref="G2:G3"/>
    <mergeCell ref="G8:G27"/>
    <mergeCell ref="A8:A27"/>
    <mergeCell ref="A5:A6"/>
    <mergeCell ref="B5:B6"/>
    <mergeCell ref="C5:C6"/>
    <mergeCell ref="I31:I32"/>
    <mergeCell ref="A31:A32"/>
    <mergeCell ref="B31:B32"/>
    <mergeCell ref="D31:D32"/>
    <mergeCell ref="F31:F32"/>
    <mergeCell ref="I39:I40"/>
    <mergeCell ref="B8:B27"/>
    <mergeCell ref="H28:H29"/>
    <mergeCell ref="I28:I29"/>
    <mergeCell ref="B33:B38"/>
    <mergeCell ref="D33:D38"/>
    <mergeCell ref="F33:F38"/>
    <mergeCell ref="G33:G38"/>
    <mergeCell ref="H33:H38"/>
    <mergeCell ref="I33:I38"/>
    <mergeCell ref="C33:C38"/>
    <mergeCell ref="D28:D29"/>
    <mergeCell ref="H31:H32"/>
    <mergeCell ref="C31:C32"/>
    <mergeCell ref="C39:C40"/>
    <mergeCell ref="D39:D40"/>
    <mergeCell ref="A57:L57"/>
    <mergeCell ref="G43:G54"/>
    <mergeCell ref="H43:H54"/>
    <mergeCell ref="I43:I54"/>
    <mergeCell ref="A55:L55"/>
    <mergeCell ref="A56:L56"/>
    <mergeCell ref="A43:A54"/>
    <mergeCell ref="B43:B54"/>
    <mergeCell ref="C43:C54"/>
    <mergeCell ref="D43:D54"/>
    <mergeCell ref="F43:F54"/>
  </mergeCells>
  <pageMargins left="0.7" right="0.7" top="1" bottom="1" header="0.3" footer="0.3"/>
  <pageSetup paperSize="17" scale="45" orientation="landscape" r:id="rId1"/>
  <headerFooter>
    <oddHeader>&amp;L&amp;18
Approved By:  Jordan Smith&amp;C&amp;24
APPROVED PACKAGE LIST&amp;R&amp;18&amp;K000000
QSL-10-03
Revision Date:&amp;K0070C0 10/30/2017</oddHeader>
    <oddFooter>&amp;L&amp;16&amp;K000000Uncontrolled copy when printed - For Reference Only
Official document located on EVTC Document Master List
and released monthly to www.SCE.com&amp;C&amp;16&amp;P of &amp;N&amp;R&amp;18
Southern California Edison</oddFooter>
  </headerFooter>
  <rowBreaks count="1" manualBreakCount="1">
    <brk id="2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ate_x0020_Modified xmlns="9f024e8b-a618-4e33-898a-1eb3dd9c6c59" xsi:nil="true"/>
    <SharedWithUsers xmlns="64210762-907e-45f4-a036-67b7764ce02e">
      <UserInfo>
        <DisplayName>Kelli Tang</DisplayName>
        <AccountId>2188</AccountId>
        <AccountType/>
      </UserInfo>
      <UserInfo>
        <DisplayName>Kendall Reichley</DisplayName>
        <AccountId>440</AccountId>
        <AccountType/>
      </UserInfo>
      <UserInfo>
        <DisplayName>Arnaud Duteil</DisplayName>
        <AccountId>3435</AccountId>
        <AccountType/>
      </UserInfo>
      <UserInfo>
        <DisplayName>April Lovejoy Quon</DisplayName>
        <AccountId>3825</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CC6E604C94B7F4690837A65EE118B3E" ma:contentTypeVersion="5" ma:contentTypeDescription="Create a new document." ma:contentTypeScope="" ma:versionID="7b89b960521bc2c1260807d3eba1940d">
  <xsd:schema xmlns:xsd="http://www.w3.org/2001/XMLSchema" xmlns:xs="http://www.w3.org/2001/XMLSchema" xmlns:p="http://schemas.microsoft.com/office/2006/metadata/properties" xmlns:ns2="64210762-907e-45f4-a036-67b7764ce02e" xmlns:ns3="9f024e8b-a618-4e33-898a-1eb3dd9c6c59" targetNamespace="http://schemas.microsoft.com/office/2006/metadata/properties" ma:root="true" ma:fieldsID="be13a98a7a3ce0291fdec85c8498cc50" ns2:_="" ns3:_="">
    <xsd:import namespace="64210762-907e-45f4-a036-67b7764ce02e"/>
    <xsd:import namespace="9f024e8b-a618-4e33-898a-1eb3dd9c6c59"/>
    <xsd:element name="properties">
      <xsd:complexType>
        <xsd:sequence>
          <xsd:element name="documentManagement">
            <xsd:complexType>
              <xsd:all>
                <xsd:element ref="ns2:SharedWithUsers" minOccurs="0"/>
                <xsd:element ref="ns2:SharedWithDetails" minOccurs="0"/>
                <xsd:element ref="ns3:Date_x0020_Modifie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210762-907e-45f4-a036-67b7764ce02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024e8b-a618-4e33-898a-1eb3dd9c6c59" elementFormDefault="qualified">
    <xsd:import namespace="http://schemas.microsoft.com/office/2006/documentManagement/types"/>
    <xsd:import namespace="http://schemas.microsoft.com/office/infopath/2007/PartnerControls"/>
    <xsd:element name="Date_x0020_Modified" ma:index="10" nillable="true" ma:displayName="Date Modified" ma:format="DateOnly" ma:internalName="Date_x0020_Modified">
      <xsd:simpleType>
        <xsd:restriction base="dms:DateTime"/>
      </xsd:simpleType>
    </xsd:element>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1BBB5C-BA94-47E5-AF1C-1215101529D0}">
  <ds:schemaRefs>
    <ds:schemaRef ds:uri="http://schemas.microsoft.com/sharepoint/v3/contenttype/forms"/>
  </ds:schemaRefs>
</ds:datastoreItem>
</file>

<file path=customXml/itemProps2.xml><?xml version="1.0" encoding="utf-8"?>
<ds:datastoreItem xmlns:ds="http://schemas.openxmlformats.org/officeDocument/2006/customXml" ds:itemID="{35AB2961-314F-4F9C-BAFB-B04B5182AA1D}">
  <ds:schemaRefs>
    <ds:schemaRef ds:uri="9f024e8b-a618-4e33-898a-1eb3dd9c6c59"/>
    <ds:schemaRef ds:uri="64210762-907e-45f4-a036-67b7764ce02e"/>
    <ds:schemaRef ds:uri="http://schemas.openxmlformats.org/package/2006/metadata/core-properties"/>
    <ds:schemaRef ds:uri="http://purl.org/dc/elements/1.1/"/>
    <ds:schemaRef ds:uri="http://schemas.microsoft.com/office/2006/metadata/properties"/>
    <ds:schemaRef ds:uri="http://www.w3.org/XML/1998/namespace"/>
    <ds:schemaRef ds:uri="http://purl.org/dc/dcmitype/"/>
    <ds:schemaRef ds:uri="http://purl.org/dc/terms/"/>
    <ds:schemaRef ds:uri="http://schemas.microsoft.com/office/2006/documentManagement/types"/>
    <ds:schemaRef ds:uri="http://schemas.microsoft.com/office/infopath/2007/PartnerControls"/>
  </ds:schemaRefs>
</ds:datastoreItem>
</file>

<file path=customXml/itemProps3.xml><?xml version="1.0" encoding="utf-8"?>
<ds:datastoreItem xmlns:ds="http://schemas.openxmlformats.org/officeDocument/2006/customXml" ds:itemID="{EEAFA2D3-ADE5-49D2-9C6F-A646078D52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210762-907e-45f4-a036-67b7764ce02e"/>
    <ds:schemaRef ds:uri="9f024e8b-a618-4e33-898a-1eb3dd9c6c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Approved CR Packages</vt:lpstr>
      <vt:lpstr>'Approved CR Packages'!Print_Titles</vt:lpstr>
    </vt:vector>
  </TitlesOfParts>
  <Manager/>
  <Company>SCE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Document Coordinator</dc:creator>
  <cp:keywords/>
  <dc:description/>
  <cp:lastModifiedBy>Carrie Roberts</cp:lastModifiedBy>
  <cp:revision/>
  <cp:lastPrinted>2017-10-30T21:34:44Z</cp:lastPrinted>
  <dcterms:created xsi:type="dcterms:W3CDTF">2016-01-14T17:49:26Z</dcterms:created>
  <dcterms:modified xsi:type="dcterms:W3CDTF">2017-11-09T18:39:51Z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0x010100CCC6E604C94B7F4690837A65EE118B3E</vt:lpwstr>
  </property>
</Properties>
</file>