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hfudr\Documents\FERC Formula\TO2024\Schedule 28\"/>
    </mc:Choice>
  </mc:AlternateContent>
  <xr:revisionPtr revIDLastSave="0" documentId="13_ncr:1_{4E3E4270-7BB0-418E-950A-1E0E50787DFC}" xr6:coauthVersionLast="47" xr6:coauthVersionMax="47" xr10:uidLastSave="{00000000-0000-0000-0000-000000000000}"/>
  <bookViews>
    <workbookView xWindow="-120" yWindow="-120" windowWidth="28215" windowHeight="17640" xr2:uid="{6EDAF176-FC61-4AC8-92E8-4F32C1B7B9D1}"/>
  </bookViews>
  <sheets>
    <sheet name="WP TO2024" sheetId="1" r:id="rId1"/>
  </sheets>
  <externalReferences>
    <externalReference r:id="rId2"/>
  </externalReferences>
  <definedNames>
    <definedName name="_xlnm.Print_Area" localSheetId="0">'WP TO2024'!$B$1:$G$39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12" i="1"/>
  <c r="D10" i="1"/>
  <c r="E8" i="1"/>
  <c r="E9" i="1" s="1"/>
  <c r="B7" i="1"/>
  <c r="B8" i="1" s="1"/>
  <c r="B9" i="1" s="1"/>
  <c r="B10" i="1" s="1"/>
  <c r="B13" i="1" s="1"/>
  <c r="B14" i="1" s="1"/>
  <c r="E13" i="1" l="1"/>
  <c r="E14" i="1" s="1"/>
  <c r="D23" i="1" s="1"/>
  <c r="D31" i="1" s="1"/>
</calcChain>
</file>

<file path=xl/sharedStrings.xml><?xml version="1.0" encoding="utf-8"?>
<sst xmlns="http://schemas.openxmlformats.org/spreadsheetml/2006/main" count="45" uniqueCount="43">
  <si>
    <t xml:space="preserve">Calculation of 2022 Updated Uncollectible Factor </t>
  </si>
  <si>
    <t>Line</t>
  </si>
  <si>
    <t>Item</t>
  </si>
  <si>
    <t>Source</t>
  </si>
  <si>
    <t>Amount</t>
  </si>
  <si>
    <t>Total 2022 Revenue with FF&amp;U</t>
  </si>
  <si>
    <t xml:space="preserve">Source: FF1, page 300, Line 10 </t>
  </si>
  <si>
    <t>CPUC GRC Uncollectible Factor</t>
  </si>
  <si>
    <t>Source: CPUC GRC D21-08-036</t>
  </si>
  <si>
    <t>Uncollectible Expense Reflected in Total 2022 Revenue</t>
  </si>
  <si>
    <t>Line 1 multiplied by Line 2</t>
  </si>
  <si>
    <t>Total 2022 Revenue without Uncollectible Expense Collected</t>
  </si>
  <si>
    <t>Line 1 less Line 3</t>
  </si>
  <si>
    <t xml:space="preserve">Total Company 2022 Uncollectibles </t>
  </si>
  <si>
    <t>Line 7</t>
  </si>
  <si>
    <t>5a</t>
  </si>
  <si>
    <t>Adjustment to Line 5</t>
  </si>
  <si>
    <t xml:space="preserve">Calculated Value </t>
  </si>
  <si>
    <t>5b</t>
  </si>
  <si>
    <t>Adjusted Total Company 2021 Uncollectibles</t>
  </si>
  <si>
    <t>Line 5 less Line 5a</t>
  </si>
  <si>
    <t>Total 2022 Revenue with FF and Updated Uncollectible Expense</t>
  </si>
  <si>
    <t>Line 4 plus Line 5b</t>
  </si>
  <si>
    <r>
      <t xml:space="preserve">Updated Uncollectible </t>
    </r>
    <r>
      <rPr>
        <i/>
        <sz val="16"/>
        <rFont val="Times New Roman"/>
        <family val="1"/>
      </rPr>
      <t>Percentage</t>
    </r>
    <r>
      <rPr>
        <sz val="16"/>
        <rFont val="Times New Roman"/>
        <family val="1"/>
      </rPr>
      <t xml:space="preserve"> (See Note 1)</t>
    </r>
  </si>
  <si>
    <t>Line 5b divided by Line 6</t>
  </si>
  <si>
    <t>Calculation of Formula Franchise Fee and Uncollectibles Factors</t>
  </si>
  <si>
    <t>Reference</t>
  </si>
  <si>
    <t xml:space="preserve">CPUC Franchise Fee Factor </t>
  </si>
  <si>
    <t>CPUC GRC Decision D21-08-036</t>
  </si>
  <si>
    <t>(% of Total Revenue Requirement)</t>
  </si>
  <si>
    <t xml:space="preserve">page B-6, line 6 </t>
  </si>
  <si>
    <t xml:space="preserve">Uncollectibles Factor </t>
  </si>
  <si>
    <t>Calculation</t>
  </si>
  <si>
    <t>Formula Franchise Fee Factor (see Note 1)</t>
  </si>
  <si>
    <t>Line 8 / (1 - (Line 8 + Line 2))</t>
  </si>
  <si>
    <t>Formula Uncollectibles Factor (see Note 1)</t>
  </si>
  <si>
    <t>Line 9 / (1 - (Line 8 + Line 9))</t>
  </si>
  <si>
    <r>
      <rPr>
        <b/>
        <sz val="16"/>
        <color theme="1"/>
        <rFont val="Times New Roman"/>
        <family val="1"/>
      </rPr>
      <t xml:space="preserve">Notes: </t>
    </r>
    <r>
      <rPr>
        <sz val="16"/>
        <color theme="1"/>
        <rFont val="Times New Roman"/>
        <family val="1"/>
      </rPr>
      <t xml:space="preserve"> </t>
    </r>
  </si>
  <si>
    <t>The formula Franchise Fee and Uncollectibles Factors are applied to the Base TRR not including FF&amp;U expenses.</t>
  </si>
  <si>
    <t>The CPUC adopted FF&amp;U Factors are percentages of total revenue requirements including FF&amp;U expenses.</t>
  </si>
  <si>
    <t xml:space="preserve">The calculation on Lines 10 and 11 converts the CPUC adopted FF&amp;U factors to FF&amp;U factors appropriate </t>
  </si>
  <si>
    <t>for application to total revenue requirement not including FF&amp;U expenses, as used in the formula transmission rate.</t>
  </si>
  <si>
    <t>Line 5a is used to reduce Line 5 if appropriate.  Entry examples include any state or federal funds that reduce the uncollectables required by FERC customers.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</si>
</sst>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%"/>
    <numFmt numFmtId="166" formatCode="0.000000"/>
    <numFmt numFmtId="167" formatCode="_(&quot;$&quot;* #,##0.0000_);_(&quot;$&quot;* \(#,##0.0000\);_(&quot;$&quot;* &quot;-&quot;??_);_(@_)"/>
    <numFmt numFmtId="168" formatCode="0.0000000000000000"/>
    <numFmt numFmtId="169" formatCode="_(* #,##0_);_(* \(#,##0\);_(* &quot;-&quot;??_);_(@_)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u/>
      <sz val="16"/>
      <color theme="1"/>
      <name val="Times New Roman"/>
      <family val="1"/>
    </font>
    <font>
      <sz val="16"/>
      <color rgb="FFFFFFFF"/>
      <name val="Segoe UI"/>
      <family val="2"/>
    </font>
    <font>
      <i/>
      <sz val="16"/>
      <name val="Times New Roman"/>
      <family val="1"/>
    </font>
    <font>
      <b/>
      <sz val="16"/>
      <color theme="1"/>
      <name val="Times New Roman"/>
      <family val="1"/>
    </font>
    <font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164" fontId="4" fillId="2" borderId="0" xfId="2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 applyAlignment="1">
      <alignment horizontal="right" vertical="top"/>
    </xf>
    <xf numFmtId="43" fontId="3" fillId="0" borderId="0" xfId="0" applyNumberFormat="1" applyFont="1"/>
    <xf numFmtId="0" fontId="4" fillId="2" borderId="0" xfId="0" applyFont="1" applyFill="1" applyAlignment="1">
      <alignment horizontal="left" indent="1"/>
    </xf>
    <xf numFmtId="165" fontId="3" fillId="2" borderId="0" xfId="0" applyNumberFormat="1" applyFont="1" applyFill="1" applyAlignment="1">
      <alignment horizontal="right" vertical="top"/>
    </xf>
    <xf numFmtId="164" fontId="3" fillId="2" borderId="0" xfId="2" applyNumberFormat="1" applyFont="1" applyFill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left" indent="1"/>
    </xf>
    <xf numFmtId="164" fontId="4" fillId="2" borderId="0" xfId="2" applyNumberFormat="1" applyFont="1" applyFill="1" applyBorder="1" applyAlignment="1">
      <alignment horizontal="right"/>
    </xf>
    <xf numFmtId="166" fontId="3" fillId="0" borderId="0" xfId="0" applyNumberFormat="1" applyFont="1"/>
    <xf numFmtId="164" fontId="3" fillId="0" borderId="0" xfId="2" applyNumberFormat="1" applyFont="1" applyFill="1" applyBorder="1" applyAlignment="1">
      <alignment horizontal="right" vertical="top"/>
    </xf>
    <xf numFmtId="167" fontId="3" fillId="0" borderId="0" xfId="0" applyNumberFormat="1" applyFont="1"/>
    <xf numFmtId="164" fontId="3" fillId="0" borderId="0" xfId="0" applyNumberFormat="1" applyFont="1"/>
    <xf numFmtId="0" fontId="3" fillId="3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3" fillId="3" borderId="0" xfId="0" applyFont="1" applyFill="1"/>
    <xf numFmtId="165" fontId="3" fillId="0" borderId="0" xfId="0" applyNumberFormat="1" applyFont="1" applyAlignment="1">
      <alignment horizontal="right" vertical="top"/>
    </xf>
    <xf numFmtId="165" fontId="3" fillId="0" borderId="0" xfId="3" applyNumberFormat="1" applyFont="1"/>
    <xf numFmtId="44" fontId="3" fillId="0" borderId="0" xfId="0" applyNumberFormat="1" applyFont="1"/>
    <xf numFmtId="0" fontId="8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168" fontId="3" fillId="0" borderId="0" xfId="0" applyNumberFormat="1" applyFont="1"/>
    <xf numFmtId="0" fontId="3" fillId="3" borderId="0" xfId="0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0" fontId="3" fillId="3" borderId="0" xfId="0" quotePrefix="1" applyFont="1" applyFill="1"/>
    <xf numFmtId="10" fontId="3" fillId="0" borderId="0" xfId="3" applyNumberFormat="1" applyFont="1"/>
    <xf numFmtId="10" fontId="3" fillId="0" borderId="0" xfId="0" applyNumberFormat="1" applyFont="1"/>
    <xf numFmtId="0" fontId="5" fillId="3" borderId="0" xfId="0" applyFont="1" applyFill="1"/>
    <xf numFmtId="165" fontId="3" fillId="0" borderId="0" xfId="0" applyNumberFormat="1" applyFont="1" applyAlignment="1">
      <alignment horizontal="center"/>
    </xf>
    <xf numFmtId="169" fontId="9" fillId="0" borderId="0" xfId="1" applyNumberFormat="1" applyFont="1"/>
    <xf numFmtId="0" fontId="9" fillId="0" borderId="0" xfId="0" applyFont="1" applyAlignment="1">
      <alignment horizontal="right"/>
    </xf>
    <xf numFmtId="43" fontId="9" fillId="0" borderId="0" xfId="1" applyFont="1"/>
    <xf numFmtId="0" fontId="3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%20Schedule%2028%20FFU_calc%20Ufactor_TO2024_06-09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Uncollectible $Calc TO2024"/>
      <sheetName val="FERC U-Factor Cal TO2024"/>
      <sheetName val="WP TO2024"/>
      <sheetName val="TO2023 Calc --&gt;"/>
      <sheetName val="FERC Uncollectible $Calc TO2023"/>
      <sheetName val="FERC U-Factor Cal TO2023"/>
      <sheetName val="WP TO2023_V1"/>
      <sheetName val="WP TO2023_V2"/>
      <sheetName val="TO2022 Calc --&gt;"/>
      <sheetName val="FERC Uncollectible $ Calc"/>
      <sheetName val="FERC U-Factor Cal "/>
      <sheetName val="WP"/>
    </sheetNames>
    <sheetDataSet>
      <sheetData sheetId="0">
        <row r="4">
          <cell r="C4" t="str">
            <v>ERRA 2022 Workpaper, Page 115 Line 28a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C80D-9A02-4FAB-B1FB-405A240FC21D}">
  <dimension ref="A1:J45"/>
  <sheetViews>
    <sheetView tabSelected="1" zoomScale="70" zoomScaleNormal="70" workbookViewId="0">
      <selection activeCell="D25" sqref="D25"/>
    </sheetView>
  </sheetViews>
  <sheetFormatPr defaultColWidth="9.140625" defaultRowHeight="20.25" x14ac:dyDescent="0.3"/>
  <cols>
    <col min="1" max="1" width="9.140625" style="4"/>
    <col min="2" max="2" width="9.42578125" style="3" customWidth="1"/>
    <col min="3" max="3" width="82.28515625" style="3" customWidth="1"/>
    <col min="4" max="4" width="77.85546875" style="3" customWidth="1"/>
    <col min="5" max="5" width="30.140625" style="3" customWidth="1"/>
    <col min="6" max="7" width="9.140625" style="3"/>
    <col min="8" max="8" width="36.42578125" style="3" customWidth="1"/>
    <col min="9" max="9" width="16.7109375" style="3" customWidth="1"/>
    <col min="10" max="10" width="32.5703125" style="3" bestFit="1" customWidth="1"/>
    <col min="11" max="11" width="18.85546875" style="3" bestFit="1" customWidth="1"/>
    <col min="12" max="16384" width="9.140625" style="3"/>
  </cols>
  <sheetData>
    <row r="1" spans="2:10" x14ac:dyDescent="0.3">
      <c r="B1" s="1" t="s">
        <v>0</v>
      </c>
      <c r="C1" s="2"/>
      <c r="D1" s="2"/>
      <c r="E1" s="2"/>
      <c r="F1" s="2"/>
      <c r="G1" s="2"/>
      <c r="H1" s="2"/>
    </row>
    <row r="2" spans="2:10" x14ac:dyDescent="0.3">
      <c r="B2" s="2"/>
      <c r="C2" s="4"/>
      <c r="D2" s="4"/>
      <c r="E2" s="4"/>
      <c r="F2" s="2"/>
      <c r="G2" s="2"/>
      <c r="H2" s="2"/>
    </row>
    <row r="3" spans="2:10" x14ac:dyDescent="0.3">
      <c r="B3" s="4"/>
      <c r="C3" s="5"/>
      <c r="D3" s="5"/>
      <c r="E3" s="4"/>
      <c r="F3" s="2"/>
      <c r="G3" s="2"/>
      <c r="H3" s="2"/>
    </row>
    <row r="4" spans="2:10" x14ac:dyDescent="0.3">
      <c r="B4" s="6" t="s">
        <v>1</v>
      </c>
      <c r="C4" s="7" t="s">
        <v>2</v>
      </c>
      <c r="D4" s="7" t="s">
        <v>3</v>
      </c>
      <c r="E4" s="8" t="s">
        <v>4</v>
      </c>
      <c r="F4" s="2"/>
      <c r="G4" s="2"/>
      <c r="H4" s="2"/>
    </row>
    <row r="5" spans="2:10" x14ac:dyDescent="0.3">
      <c r="B5" s="2"/>
      <c r="C5" s="2"/>
      <c r="D5" s="2"/>
      <c r="E5" s="2"/>
      <c r="F5" s="2"/>
      <c r="G5" s="2"/>
      <c r="H5" s="2"/>
    </row>
    <row r="6" spans="2:10" x14ac:dyDescent="0.3">
      <c r="B6" s="9">
        <v>1</v>
      </c>
      <c r="C6" s="9" t="s">
        <v>5</v>
      </c>
      <c r="D6" s="9" t="s">
        <v>6</v>
      </c>
      <c r="E6" s="10">
        <v>15362025059</v>
      </c>
      <c r="F6" s="2"/>
      <c r="G6" s="2"/>
      <c r="H6" s="2"/>
      <c r="I6" s="11"/>
    </row>
    <row r="7" spans="2:10" x14ac:dyDescent="0.3">
      <c r="B7" s="9">
        <f t="shared" ref="B7:B14" si="0">B6+1</f>
        <v>2</v>
      </c>
      <c r="C7" s="12" t="s">
        <v>7</v>
      </c>
      <c r="D7" s="9" t="s">
        <v>8</v>
      </c>
      <c r="E7" s="13">
        <v>1.8E-3</v>
      </c>
      <c r="F7" s="2"/>
      <c r="G7" s="2"/>
      <c r="H7" s="2"/>
    </row>
    <row r="8" spans="2:10" x14ac:dyDescent="0.3">
      <c r="B8" s="9">
        <f t="shared" si="0"/>
        <v>3</v>
      </c>
      <c r="C8" s="12" t="s">
        <v>9</v>
      </c>
      <c r="D8" s="9" t="s">
        <v>10</v>
      </c>
      <c r="E8" s="14">
        <f>E6*E7</f>
        <v>27651645.106199998</v>
      </c>
      <c r="F8" s="2"/>
      <c r="G8" s="2"/>
      <c r="H8" s="2"/>
    </row>
    <row r="9" spans="2:10" ht="25.5" x14ac:dyDescent="0.5">
      <c r="B9" s="9">
        <f t="shared" si="0"/>
        <v>4</v>
      </c>
      <c r="C9" s="12" t="s">
        <v>11</v>
      </c>
      <c r="D9" s="9" t="s">
        <v>12</v>
      </c>
      <c r="E9" s="14">
        <f>E6-E8</f>
        <v>15334373413.893801</v>
      </c>
      <c r="F9" s="2"/>
      <c r="G9" s="2"/>
      <c r="H9" s="2"/>
      <c r="I9" s="15"/>
    </row>
    <row r="10" spans="2:10" x14ac:dyDescent="0.3">
      <c r="B10" s="12">
        <f t="shared" si="0"/>
        <v>5</v>
      </c>
      <c r="C10" s="12" t="s">
        <v>13</v>
      </c>
      <c r="D10" s="16" t="str">
        <f>'[1]FERC Uncollectible $Calc TO2024'!C4</f>
        <v>ERRA 2022 Workpaper, Page 115 Line 28a</v>
      </c>
      <c r="E10" s="17">
        <v>193435366.48934466</v>
      </c>
      <c r="F10" s="2"/>
      <c r="G10" s="2"/>
      <c r="H10" s="2"/>
      <c r="J10" s="18"/>
    </row>
    <row r="11" spans="2:10" x14ac:dyDescent="0.3">
      <c r="B11" s="9" t="s">
        <v>15</v>
      </c>
      <c r="C11" s="12" t="s">
        <v>16</v>
      </c>
      <c r="D11" s="9" t="s">
        <v>17</v>
      </c>
      <c r="E11" s="19">
        <v>63721408.778320789</v>
      </c>
      <c r="F11" s="2"/>
      <c r="G11" s="2"/>
      <c r="H11" s="2"/>
      <c r="I11" s="18"/>
      <c r="J11" s="20"/>
    </row>
    <row r="12" spans="2:10" x14ac:dyDescent="0.3">
      <c r="B12" s="9" t="s">
        <v>18</v>
      </c>
      <c r="C12" s="12" t="s">
        <v>19</v>
      </c>
      <c r="D12" s="9" t="s">
        <v>20</v>
      </c>
      <c r="E12" s="10">
        <f>E10-E11</f>
        <v>129713957.71102387</v>
      </c>
      <c r="F12" s="2"/>
      <c r="G12" s="2"/>
      <c r="H12" s="2"/>
      <c r="I12" s="21"/>
    </row>
    <row r="13" spans="2:10" x14ac:dyDescent="0.3">
      <c r="B13" s="22">
        <f>B10+1</f>
        <v>6</v>
      </c>
      <c r="C13" s="23" t="s">
        <v>21</v>
      </c>
      <c r="D13" s="22" t="s">
        <v>22</v>
      </c>
      <c r="E13" s="10">
        <f>E9+E10-E11</f>
        <v>15464087371.604826</v>
      </c>
      <c r="F13" s="24"/>
      <c r="G13" s="2"/>
      <c r="H13" s="2"/>
    </row>
    <row r="14" spans="2:10" x14ac:dyDescent="0.3">
      <c r="B14" s="22">
        <f t="shared" si="0"/>
        <v>7</v>
      </c>
      <c r="C14" s="23" t="s">
        <v>23</v>
      </c>
      <c r="D14" s="22" t="s">
        <v>24</v>
      </c>
      <c r="E14" s="25">
        <f>E12/E13</f>
        <v>8.3880771360102871E-3</v>
      </c>
      <c r="F14" s="24"/>
      <c r="G14" s="2"/>
      <c r="H14" s="2"/>
      <c r="I14" s="26"/>
    </row>
    <row r="15" spans="2:10" x14ac:dyDescent="0.3">
      <c r="B15" s="24"/>
      <c r="C15" s="24"/>
      <c r="D15" s="24"/>
      <c r="E15" s="24"/>
      <c r="F15" s="24"/>
      <c r="G15" s="2"/>
      <c r="H15" s="2"/>
    </row>
    <row r="16" spans="2:10" x14ac:dyDescent="0.3">
      <c r="B16" s="24"/>
      <c r="C16" s="24"/>
      <c r="D16" s="24"/>
      <c r="E16" s="24"/>
      <c r="F16" s="24"/>
      <c r="G16" s="2"/>
      <c r="H16" s="2"/>
      <c r="I16" s="27"/>
    </row>
    <row r="17" spans="2:10" x14ac:dyDescent="0.3">
      <c r="B17" s="28" t="s">
        <v>25</v>
      </c>
      <c r="C17" s="24"/>
      <c r="D17" s="24"/>
      <c r="E17" s="24"/>
      <c r="F17" s="24"/>
      <c r="G17" s="2"/>
      <c r="H17" s="2"/>
    </row>
    <row r="18" spans="2:10" x14ac:dyDescent="0.3">
      <c r="B18" s="24"/>
      <c r="C18" s="24"/>
      <c r="D18" s="24"/>
      <c r="E18" s="24"/>
      <c r="F18" s="24"/>
      <c r="G18" s="2"/>
      <c r="H18" s="2"/>
    </row>
    <row r="19" spans="2:10" x14ac:dyDescent="0.3">
      <c r="B19" s="29" t="s">
        <v>1</v>
      </c>
      <c r="C19" s="28"/>
      <c r="D19" s="28"/>
      <c r="E19" s="30" t="s">
        <v>26</v>
      </c>
      <c r="F19" s="24"/>
      <c r="G19" s="2"/>
      <c r="H19" s="2"/>
      <c r="J19" s="31"/>
    </row>
    <row r="20" spans="2:10" x14ac:dyDescent="0.3">
      <c r="B20" s="32">
        <v>8</v>
      </c>
      <c r="C20" s="24" t="s">
        <v>27</v>
      </c>
      <c r="D20" s="33">
        <v>9.2610000000000001E-3</v>
      </c>
      <c r="E20" s="22" t="s">
        <v>28</v>
      </c>
      <c r="F20" s="24"/>
      <c r="G20" s="2"/>
      <c r="H20" s="2"/>
    </row>
    <row r="21" spans="2:10" x14ac:dyDescent="0.3">
      <c r="B21" s="32"/>
      <c r="C21" s="34" t="s">
        <v>29</v>
      </c>
      <c r="D21" s="33"/>
      <c r="E21" s="22" t="s">
        <v>30</v>
      </c>
      <c r="F21" s="24"/>
      <c r="G21" s="2"/>
      <c r="H21" s="2"/>
      <c r="J21" s="31"/>
    </row>
    <row r="22" spans="2:10" x14ac:dyDescent="0.3">
      <c r="B22" s="32"/>
      <c r="C22" s="24"/>
      <c r="D22" s="33"/>
      <c r="E22" s="22"/>
      <c r="F22" s="24"/>
      <c r="G22" s="2"/>
      <c r="H22" s="2"/>
      <c r="I22" s="27"/>
    </row>
    <row r="23" spans="2:10" x14ac:dyDescent="0.3">
      <c r="B23" s="32">
        <v>9</v>
      </c>
      <c r="C23" s="24" t="s">
        <v>31</v>
      </c>
      <c r="D23" s="33">
        <f>E14</f>
        <v>8.3880771360102871E-3</v>
      </c>
      <c r="E23" s="22" t="s">
        <v>14</v>
      </c>
      <c r="F23" s="24"/>
      <c r="G23" s="2"/>
      <c r="H23" s="2"/>
      <c r="I23" s="35"/>
    </row>
    <row r="24" spans="2:10" x14ac:dyDescent="0.3">
      <c r="B24" s="32"/>
      <c r="C24" s="34" t="s">
        <v>29</v>
      </c>
      <c r="D24" s="33"/>
      <c r="E24" s="22"/>
      <c r="F24" s="24"/>
      <c r="G24" s="2"/>
      <c r="H24" s="2"/>
    </row>
    <row r="25" spans="2:10" x14ac:dyDescent="0.3">
      <c r="B25" s="32"/>
      <c r="C25" s="24"/>
      <c r="D25" s="33"/>
      <c r="E25" s="24"/>
      <c r="F25" s="24"/>
      <c r="G25" s="2"/>
      <c r="H25" s="2"/>
      <c r="I25" s="36"/>
    </row>
    <row r="26" spans="2:10" x14ac:dyDescent="0.3">
      <c r="B26" s="32"/>
      <c r="C26" s="24"/>
      <c r="D26" s="33"/>
      <c r="E26" s="24"/>
      <c r="F26" s="24"/>
      <c r="G26" s="2"/>
      <c r="H26" s="2"/>
    </row>
    <row r="27" spans="2:10" x14ac:dyDescent="0.3">
      <c r="B27" s="32"/>
      <c r="C27" s="24"/>
      <c r="D27" s="33"/>
      <c r="E27" s="37" t="s">
        <v>32</v>
      </c>
      <c r="F27" s="24"/>
      <c r="G27" s="2"/>
      <c r="H27" s="2"/>
    </row>
    <row r="28" spans="2:10" x14ac:dyDescent="0.3">
      <c r="B28" s="32">
        <v>10</v>
      </c>
      <c r="C28" s="24" t="s">
        <v>33</v>
      </c>
      <c r="D28" s="33">
        <f xml:space="preserve"> D20/(1-(D20+E7))</f>
        <v>9.3645816374923023E-3</v>
      </c>
      <c r="E28" s="22" t="s">
        <v>34</v>
      </c>
      <c r="F28" s="24"/>
      <c r="G28" s="2"/>
      <c r="H28" s="2"/>
    </row>
    <row r="29" spans="2:10" x14ac:dyDescent="0.3">
      <c r="B29" s="32"/>
      <c r="C29" s="24"/>
      <c r="D29" s="33"/>
      <c r="E29" s="24"/>
      <c r="F29" s="24"/>
      <c r="G29" s="2"/>
      <c r="H29" s="2"/>
    </row>
    <row r="30" spans="2:10" x14ac:dyDescent="0.3">
      <c r="B30" s="32"/>
      <c r="C30" s="24"/>
      <c r="D30" s="33"/>
      <c r="E30" s="22"/>
      <c r="F30" s="24"/>
      <c r="G30" s="2"/>
      <c r="H30" s="2"/>
    </row>
    <row r="31" spans="2:10" x14ac:dyDescent="0.3">
      <c r="B31" s="32">
        <v>11</v>
      </c>
      <c r="C31" s="24" t="s">
        <v>35</v>
      </c>
      <c r="D31" s="38">
        <f xml:space="preserve"> D23/(1-(D20+D23))</f>
        <v>8.5387786999327215E-3</v>
      </c>
      <c r="E31" s="22" t="s">
        <v>36</v>
      </c>
      <c r="F31" s="24"/>
      <c r="G31" s="2"/>
      <c r="H31" s="2"/>
    </row>
    <row r="32" spans="2:10" x14ac:dyDescent="0.3">
      <c r="B32" s="24"/>
      <c r="C32" s="24"/>
      <c r="D32" s="24"/>
      <c r="E32" s="24"/>
      <c r="F32" s="24"/>
      <c r="G32" s="2"/>
      <c r="H32" s="2"/>
    </row>
    <row r="33" spans="2:8" x14ac:dyDescent="0.3">
      <c r="B33" s="24"/>
      <c r="C33" s="24"/>
      <c r="D33" s="24"/>
      <c r="E33" s="24"/>
      <c r="F33" s="24"/>
      <c r="G33" s="2"/>
      <c r="H33" s="2"/>
    </row>
    <row r="34" spans="2:8" x14ac:dyDescent="0.3">
      <c r="B34" s="24" t="s">
        <v>37</v>
      </c>
      <c r="C34" s="24"/>
      <c r="D34" s="24"/>
      <c r="E34" s="24"/>
      <c r="F34" s="24"/>
      <c r="G34" s="2"/>
      <c r="H34" s="2"/>
    </row>
    <row r="35" spans="2:8" x14ac:dyDescent="0.3">
      <c r="B35" s="32">
        <v>1</v>
      </c>
      <c r="C35" s="24" t="s">
        <v>38</v>
      </c>
      <c r="D35" s="24"/>
      <c r="E35" s="24"/>
      <c r="F35" s="24"/>
      <c r="G35" s="2"/>
      <c r="H35" s="2"/>
    </row>
    <row r="36" spans="2:8" x14ac:dyDescent="0.3">
      <c r="B36" s="24"/>
      <c r="C36" s="24" t="s">
        <v>39</v>
      </c>
      <c r="D36" s="24"/>
      <c r="E36" s="24"/>
      <c r="F36" s="24"/>
      <c r="G36" s="2"/>
      <c r="H36" s="2"/>
    </row>
    <row r="37" spans="2:8" x14ac:dyDescent="0.3">
      <c r="B37" s="24"/>
      <c r="C37" s="24" t="s">
        <v>40</v>
      </c>
      <c r="D37" s="24"/>
      <c r="E37" s="24"/>
      <c r="F37" s="24"/>
      <c r="G37" s="2"/>
      <c r="H37" s="2"/>
    </row>
    <row r="38" spans="2:8" x14ac:dyDescent="0.3">
      <c r="B38" s="24"/>
      <c r="C38" s="24" t="s">
        <v>41</v>
      </c>
      <c r="D38" s="24"/>
      <c r="E38" s="24"/>
      <c r="F38" s="24"/>
      <c r="G38" s="2"/>
      <c r="H38" s="2"/>
    </row>
    <row r="39" spans="2:8" x14ac:dyDescent="0.3">
      <c r="B39" s="32">
        <v>2</v>
      </c>
      <c r="C39" s="24" t="s">
        <v>42</v>
      </c>
      <c r="D39" s="24"/>
      <c r="E39" s="24"/>
      <c r="F39" s="24"/>
      <c r="G39" s="2"/>
      <c r="H39" s="2"/>
    </row>
    <row r="40" spans="2:8" x14ac:dyDescent="0.3">
      <c r="B40" s="24"/>
      <c r="C40" s="24"/>
      <c r="D40" s="24"/>
      <c r="E40" s="24"/>
      <c r="F40" s="24"/>
      <c r="G40" s="2"/>
      <c r="H40" s="2"/>
    </row>
    <row r="41" spans="2:8" x14ac:dyDescent="0.3">
      <c r="G41" s="2"/>
      <c r="H41" s="2"/>
    </row>
    <row r="42" spans="2:8" x14ac:dyDescent="0.3">
      <c r="D42" s="39"/>
    </row>
    <row r="43" spans="2:8" x14ac:dyDescent="0.3">
      <c r="D43" s="39"/>
    </row>
    <row r="44" spans="2:8" x14ac:dyDescent="0.3">
      <c r="C44" s="40"/>
      <c r="D44" s="41"/>
    </row>
    <row r="45" spans="2:8" x14ac:dyDescent="0.3">
      <c r="C45" s="42"/>
      <c r="D45" s="41"/>
    </row>
  </sheetData>
  <pageMargins left="0.7" right="0.7" top="0.96510416666666665" bottom="0.75" header="0.3" footer="0.3"/>
  <pageSetup scale="42" orientation="portrait" r:id="rId1"/>
  <headerFooter>
    <oddHeader>&amp;RTO2024 Annual Update
Attachment  4
WP- Schedule 28 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WP TO2024</vt:lpstr>
      <vt:lpstr>'WP TO2024'!Print_Area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Rahab Mahfud</dc:creator>
  <cp:lastModifiedBy>Rahab Mahfud</cp:lastModifiedBy>
  <cp:lastPrinted>2023-06-09T17:26:54Z</cp:lastPrinted>
  <dcterms:created xsi:type="dcterms:W3CDTF">2023-06-09T17:21:52Z</dcterms:created>
  <dcterms:modified xsi:type="dcterms:W3CDTF">2023-11-09T00:25:19Z</dcterms:modified>
</cp:coreProperties>
</file>