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715" windowHeight="6465" tabRatio="673" activeTab="1"/>
  </bookViews>
  <sheets>
    <sheet name="Budget &amp; Expenditures Worksheet" sheetId="1" r:id="rId1"/>
    <sheet name="Program Activities Worksheet" sheetId="2" r:id="rId2"/>
    <sheet name="TPIP1.2 -  Summary Budget" sheetId="3" r:id="rId3"/>
    <sheet name="TPIP3 - Cost Effectivenes Tests" sheetId="4" r:id="rId4"/>
    <sheet name="TPIP4 - Program Benefits" sheetId="5" r:id="rId5"/>
    <sheet name="TPIP5 - Non-Administrator Costs" sheetId="6" r:id="rId6"/>
    <sheet name="T2.2 Summary Expenditures" sheetId="7" r:id="rId7"/>
    <sheet name="T3 - Demand &amp; Energy Reduction" sheetId="8" r:id="rId8"/>
    <sheet name="T4 - Non Energy Implementation" sheetId="9" r:id="rId9"/>
    <sheet name="T5 - Marketing Activities" sheetId="10" r:id="rId10"/>
    <sheet name="T6 - EM&amp;V Activities" sheetId="11" r:id="rId11"/>
    <sheet name="T7 - Subcontractor Activities" sheetId="12" r:id="rId12"/>
    <sheet name="T8 - Program Benefits" sheetId="13" r:id="rId13"/>
    <sheet name="T9 - Non-Administrator Costs" sheetId="14" r:id="rId14"/>
    <sheet name="T10 - Annual Report Summary" sheetId="15" r:id="rId15"/>
    <sheet name="Avd. costs" sheetId="16" r:id="rId16"/>
  </sheets>
  <externalReferences>
    <externalReference r:id="rId19"/>
  </externalReferences>
  <definedNames>
    <definedName name="_Fill" hidden="1">'[1]EffectDec1'!#REF!</definedName>
    <definedName name="ALL">'[1]ParamAnn'!$B$16</definedName>
    <definedName name="corpname">'[1]ParamAnn'!$B$4</definedName>
    <definedName name="Demogname1">'[1]ParamQtr'!$D$18</definedName>
    <definedName name="Demogname2">'[1]ParamQtr'!$D$19</definedName>
    <definedName name="Demogname3">'[1]ParamQtr'!$D$20</definedName>
    <definedName name="Div1">'[1]ParamQtr'!$F$15</definedName>
    <definedName name="Div2">'[1]ParamQtr'!$F$16</definedName>
    <definedName name="Measure1">'[1]ParamQtr'!$D$5</definedName>
    <definedName name="Measure2">'[1]ParamQtr'!$D$6</definedName>
    <definedName name="Measure3">'[1]ParamQtr'!$D$7</definedName>
    <definedName name="Measure4">'[1]ParamQtr'!$D$8</definedName>
    <definedName name="Measure5">'[1]ParamQtr'!$D$9</definedName>
    <definedName name="Measure6">'[1]ParamQtr'!$D$10</definedName>
    <definedName name="Measure7">'[1]ParamQtr'!$D$11</definedName>
    <definedName name="Measure8">'[1]ParamQtr'!$D$12</definedName>
    <definedName name="Measure9">'[1]ParamQtr'!$D$13</definedName>
    <definedName name="_xlnm.Print_Area" localSheetId="0">'Budget &amp; Expenditures Worksheet'!$A$2:$P$115</definedName>
    <definedName name="_xlnm.Print_Titles" localSheetId="6">'T2.2 Summary Expenditures'!$1:$1</definedName>
    <definedName name="_xlnm.Print_Titles" localSheetId="2">'TPIP1.2 -  Summary Budget'!$1:$1</definedName>
    <definedName name="prog01">'[1]ParamAnn'!$B$14</definedName>
    <definedName name="prog02">'[1]ParamAnn'!$B$15</definedName>
    <definedName name="Progname1">'[1]ParamQtr'!$D$14</definedName>
    <definedName name="Progname2">'[1]ParamQtr'!$D$15</definedName>
    <definedName name="Quarter">'[1]ParamQtr'!$F$2</definedName>
    <definedName name="Rate1">'[1]ParamQtr'!$D$16</definedName>
    <definedName name="Rate2">'[1]ParamQtr'!$D$17</definedName>
    <definedName name="repdate2">'[1]ParamAnn'!$B$3</definedName>
    <definedName name="ST">'[1]ParamQtr'!$F$17</definedName>
    <definedName name="title01">'[1]ParamAnn'!$B$9</definedName>
    <definedName name="title02">'[1]ParamAnn'!$B$10</definedName>
    <definedName name="title03">'[1]ParamAnn'!$B$11</definedName>
    <definedName name="title04">'[1]ParamAnn'!$B$12</definedName>
    <definedName name="title05">'[1]ParamAnn'!$B$5</definedName>
    <definedName name="title06">'[1]ParamAnn'!$B$7</definedName>
    <definedName name="title07">'[1]ParamAnn'!$B$8</definedName>
    <definedName name="title10">'[1]ParamAnn'!#REF!</definedName>
    <definedName name="year">'[1]ParamAnn'!$B$1</definedName>
    <definedName name="Z_52565020_578A_11D6_84AE_00B0D0B33CC0_.wvu.PrintTitles" localSheetId="0" hidden="1">'Budget &amp; Expenditures Worksheet'!#REF!</definedName>
    <definedName name="Z_52565020_578A_11D6_84AE_00B0D0B33CC0_.wvu.PrintTitles" localSheetId="6" hidden="1">'T2.2 Summary Expenditures'!$1:$1</definedName>
    <definedName name="Z_52565020_578A_11D6_84AE_00B0D0B33CC0_.wvu.PrintTitles" localSheetId="2" hidden="1">'TPIP1.2 -  Summary Budget'!$1:$1</definedName>
    <definedName name="Z_64FDF4C5_8843_46BE_9EA6_86BC732AD860_.wvu.PrintTitles" localSheetId="0" hidden="1">'Budget &amp; Expenditures Worksheet'!#REF!</definedName>
    <definedName name="Z_64FDF4C5_8843_46BE_9EA6_86BC732AD860_.wvu.PrintTitles" localSheetId="6" hidden="1">'T2.2 Summary Expenditures'!$1:$1</definedName>
    <definedName name="Z_64FDF4C5_8843_46BE_9EA6_86BC732AD860_.wvu.PrintTitles" localSheetId="2" hidden="1">'TPIP1.2 -  Summary Budget'!$1:$1</definedName>
    <definedName name="Z_B3F46921_569A_11D6_AA15_00C04F45CE1A_.wvu.PrintTitles" localSheetId="0" hidden="1">'Budget &amp; Expenditures Worksheet'!#REF!</definedName>
    <definedName name="Z_B3F46921_569A_11D6_AA15_00C04F45CE1A_.wvu.PrintTitles" localSheetId="6" hidden="1">'T2.2 Summary Expenditures'!$1:$1</definedName>
    <definedName name="Z_B3F46921_569A_11D6_AA15_00C04F45CE1A_.wvu.PrintTitles" localSheetId="2" hidden="1">'TPIP1.2 -  Summary Budget'!$1:$1</definedName>
    <definedName name="Z_E772F041_633E_11D6_8D5C_00B0D080151D_.wvu.Cols" localSheetId="7" hidden="1">'T3 - Demand &amp; Energy Reduction'!$E:$E,'T3 - Demand &amp; Energy Reduction'!$H:$J,'T3 - Demand &amp; Energy Reduction'!$U:$V</definedName>
    <definedName name="Z_E772F041_633E_11D6_8D5C_00B0D080151D_.wvu.PrintArea" localSheetId="0" hidden="1">'Budget &amp; Expenditures Worksheet'!$A$2:$P$115</definedName>
    <definedName name="Z_E772F041_633E_11D6_8D5C_00B0D080151D_.wvu.PrintTitles" localSheetId="6" hidden="1">'T2.2 Summary Expenditures'!$1:$1</definedName>
    <definedName name="Z_E772F041_633E_11D6_8D5C_00B0D080151D_.wvu.PrintTitles" localSheetId="2" hidden="1">'TPIP1.2 -  Summary Budget'!$1:$1</definedName>
    <definedName name="Z_E772F041_633E_11D6_8D5C_00B0D080151D_.wvu.Rows" localSheetId="1" hidden="1">'Program Activities Worksheet'!#REF!,'Program Activities Worksheet'!#REF!,'Program Activities Worksheet'!#REF!,'Program Activities Worksheet'!#REF!,'Program Activities Worksheet'!#REF!</definedName>
    <definedName name="Z_E772F041_633E_11D6_8D5C_00B0D080151D_.wvu.Rows" localSheetId="12" hidden="1">'T8 - Program Benefits'!$7:$7</definedName>
    <definedName name="Z_E772F041_633E_11D6_8D5C_00B0D080151D_.wvu.Rows" localSheetId="4" hidden="1">'TPIP4 - Program Benefits'!$7:$7</definedName>
  </definedNames>
  <calcPr fullCalcOnLoad="1"/>
</workbook>
</file>

<file path=xl/comments1.xml><?xml version="1.0" encoding="utf-8"?>
<comments xmlns="http://schemas.openxmlformats.org/spreadsheetml/2006/main">
  <authors>
    <author>Ariana Merlino</author>
  </authors>
  <commentList>
    <comment ref="A11" authorId="0">
      <text>
        <r>
          <rPr>
            <sz val="8"/>
            <rFont val="Tahoma"/>
            <family val="0"/>
          </rPr>
          <t>Type A - Program Planning/Design/Program Mgmt. - 
Includes labor (including temporary agency) associated with the analysis, planning, and/or managing the activities of the programs throughout the program year.</t>
        </r>
      </text>
    </comment>
    <comment ref="A12" authorId="0">
      <text>
        <r>
          <rPr>
            <sz val="8"/>
            <rFont val="Tahoma"/>
            <family val="0"/>
          </rPr>
          <t xml:space="preserve">Type B - Mgmt./Supervisor- 
Includes labor (including temporary agency) incurred in managing, supervising, or directing activities.
</t>
        </r>
      </text>
    </comment>
    <comment ref="A13" authorId="0">
      <text>
        <r>
          <rPr>
            <sz val="8"/>
            <rFont val="Tahoma"/>
            <family val="0"/>
          </rPr>
          <t xml:space="preserve">Type C – Clerical Support –
Includes administrative support such as clerical and secretarial support includes temporary agency labor.
</t>
        </r>
      </text>
    </comment>
    <comment ref="A16" authorId="0">
      <text>
        <r>
          <rPr>
            <sz val="8"/>
            <rFont val="Tahoma"/>
            <family val="0"/>
          </rPr>
          <t xml:space="preserve">Pensions &amp; Benefits - 
Health care, workers compensations, long-term disability, life insurance, accidental death &amp; dismemberment, benefits administration, and pension plan including vacation and sick leave.
</t>
        </r>
      </text>
    </comment>
    <comment ref="A17" authorId="0">
      <text>
        <r>
          <rPr>
            <sz val="8"/>
            <rFont val="Tahoma"/>
            <family val="0"/>
          </rPr>
          <t xml:space="preserve">Payroll Taxes - 
Includes state, federal payroll, and social security taxes.
</t>
        </r>
      </text>
    </comment>
    <comment ref="A20" authorId="0">
      <text>
        <r>
          <rPr>
            <sz val="8"/>
            <rFont val="Tahoma"/>
            <family val="0"/>
          </rPr>
          <t xml:space="preserve">Type A - Mileage and Parking - 
Includes mileage and parking fees, airfares, taxis, etc.
</t>
        </r>
      </text>
    </comment>
    <comment ref="A21" authorId="0">
      <text>
        <r>
          <rPr>
            <sz val="8"/>
            <rFont val="Tahoma"/>
            <family val="0"/>
          </rPr>
          <t xml:space="preserve">Type B  - Other - Meals, Lodging, Miscellaneous Expenses - 
Includes meals and lodging and other expenses.
</t>
        </r>
      </text>
    </comment>
    <comment ref="A22" authorId="0">
      <text>
        <r>
          <rPr>
            <sz val="8"/>
            <rFont val="Tahoma"/>
            <family val="0"/>
          </rPr>
          <t xml:space="preserve">Type C - Conference/Training Activities - 
Includes course registration fees, conference fees, and other miscellaneous costs.
</t>
        </r>
      </text>
    </comment>
    <comment ref="A24" authorId="0">
      <text>
        <r>
          <rPr>
            <sz val="8"/>
            <rFont val="Tahoma"/>
            <family val="0"/>
          </rPr>
          <t xml:space="preserve">Reporting/Tracking/Development – Information Services:
Includes expenses incurred by reporting, tracking, and development information services and support personnel for the development and maintenance of computer programs and systems.
</t>
        </r>
      </text>
    </comment>
    <comment ref="A25" authorId="0">
      <text>
        <r>
          <rPr>
            <sz val="8"/>
            <rFont val="Tahoma"/>
            <family val="0"/>
          </rPr>
          <t xml:space="preserve">Materials and Handling:  
Includes labor, material, contract and other miscellaneous expenses incurred for the acquisition, distribution and logistics of material, equipment and contract services.
</t>
        </r>
      </text>
    </comment>
    <comment ref="A27" authorId="0">
      <text>
        <r>
          <rPr>
            <sz val="8"/>
            <rFont val="Tahoma"/>
            <family val="0"/>
          </rPr>
          <t xml:space="preserve"> Type A - Regulatory Support – 
Includes services in support of regulatory filings, reporting, data requests (including data requests from other program implementers, utilities or CPUC) and other compliance issues.
</t>
        </r>
      </text>
    </comment>
    <comment ref="A28" authorId="0">
      <text>
        <r>
          <rPr>
            <sz val="8"/>
            <rFont val="Tahoma"/>
            <family val="0"/>
          </rPr>
          <t xml:space="preserve">Type B - Accounting Support – 
Includes accounting services for program related expenses including budgetary and internal controls activities.
</t>
        </r>
      </text>
    </comment>
    <comment ref="A29" authorId="0">
      <text>
        <r>
          <rPr>
            <sz val="8"/>
            <rFont val="Tahoma"/>
            <family val="0"/>
          </rPr>
          <t xml:space="preserve">Type C – Communications/Telecommunications/Automated Systems Support – 
Includes services in support of internal communications and automated systems. Also includes telecommunication equipment support and personal computer usage.
</t>
        </r>
      </text>
    </comment>
    <comment ref="A30" authorId="0">
      <text>
        <r>
          <rPr>
            <sz val="8"/>
            <rFont val="Tahoma"/>
            <family val="2"/>
          </rPr>
          <t xml:space="preserve">Type D - Human Resources Support – 
Includes services in support of human resources activities directly related to program.
</t>
        </r>
      </text>
    </comment>
    <comment ref="A31" authorId="0">
      <text>
        <r>
          <rPr>
            <sz val="8"/>
            <rFont val="Tahoma"/>
            <family val="0"/>
          </rPr>
          <t xml:space="preserve">Type E – Facilities Costs 
Includes building and lease costs including related office expenses (e.g., building maintenance, lighting, etc.).
</t>
        </r>
      </text>
    </comment>
    <comment ref="A32" authorId="0">
      <text>
        <r>
          <rPr>
            <sz val="8"/>
            <rFont val="Tahoma"/>
            <family val="2"/>
          </rPr>
          <t xml:space="preserve">Type F – Supervision -
Includes allocated cascading supervision costs received from Director and VP of organizations administering and implementing energy efficiency programs.
</t>
        </r>
      </text>
    </comment>
    <comment ref="A33" authorId="0">
      <text>
        <r>
          <rPr>
            <sz val="8"/>
            <rFont val="Tahoma"/>
            <family val="2"/>
          </rPr>
          <t xml:space="preserve">Type G – Corporate Services - 
Includes labor, material, contract and other miscellaneous expenses relating to corporate records retention, document management, drawing management, and graphics.  Also includes corporate support services departments (e.g., human resources, legal, controllers, treasurers, benefits support, corporate administration, etc.).
</t>
        </r>
      </text>
    </comment>
    <comment ref="A34" authorId="0">
      <text>
        <r>
          <rPr>
            <sz val="8"/>
            <rFont val="Tahoma"/>
            <family val="0"/>
          </rPr>
          <t xml:space="preserve">Type H - Transportation Services, Shop Services -
Includes labor, material, contract and other miscellaneous expenses incurred to supply and maintain vehicles, apparatus tests and maintenance.  Includes costs related to usage of company pool cars in conducting activities related to implementing energy efficiency programs.
</t>
        </r>
      </text>
    </comment>
    <comment ref="A35" authorId="0">
      <text>
        <r>
          <rPr>
            <sz val="8"/>
            <rFont val="Tahoma"/>
            <family val="2"/>
          </rPr>
          <t xml:space="preserve">Type I - Information Technology -
Includes labor, material, contract and other miscellaneous expenses relating to mainframe services, distributed services, desktop services, communication services, and general services.
</t>
        </r>
      </text>
    </comment>
    <comment ref="A36" authorId="0">
      <text>
        <r>
          <rPr>
            <sz val="8"/>
            <rFont val="Tahoma"/>
            <family val="2"/>
          </rPr>
          <t xml:space="preserve">Type J - Procurement and Material Management -
Includes general costs such as postage, office service requests, inspection and repair of office machines, copy machine lease/rental costs, cellular phone usage, and other organization support costs.
</t>
        </r>
      </text>
    </comment>
    <comment ref="A39" authorId="0">
      <text>
        <r>
          <rPr>
            <sz val="8"/>
            <rFont val="Tahoma"/>
            <family val="0"/>
          </rPr>
          <t xml:space="preserve">Labor – 
Includes labor associated with the analysis, planning, and/or managing the activities of the programs throughout the program year.  Also, includes labor incurred in managing, supervising, or directing activities, including administrative support such as clerical and secretarial support.  Labor costs should include only those paid to the employees or employee’s agency, i.e. should not be fully-loaded or include any adders.
</t>
        </r>
      </text>
    </comment>
    <comment ref="A40" authorId="0">
      <text>
        <r>
          <rPr>
            <sz val="8"/>
            <rFont val="Tahoma"/>
            <family val="0"/>
          </rPr>
          <t xml:space="preserve">Benefits - 
Health care, workers compensations, long-term disability, life insurance, accidental death &amp; dismemberment, benefits administration, and pension plan.
Also, includes state, federal payroll, and social security taxes.
</t>
        </r>
      </text>
    </comment>
    <comment ref="A41" authorId="0">
      <text>
        <r>
          <rPr>
            <sz val="8"/>
            <rFont val="Tahoma"/>
            <family val="2"/>
          </rPr>
          <t xml:space="preserve">Overhead - 
Includes labor, material, contract and other miscellaneous expenses relating to corporate records retention, document management, drawing management, graphics support, supply and maintain vehicles, apparatus tests and maintenance, computer desktop services, communication services, general services, and contract services.
</t>
        </r>
      </text>
    </comment>
    <comment ref="A42" authorId="0">
      <text>
        <r>
          <rPr>
            <sz val="8"/>
            <rFont val="Tahoma"/>
            <family val="0"/>
          </rPr>
          <t xml:space="preserve">Travel costs – 
Includes mileage and parking fees, airfares, taxis, meals and lodging, course registration fees, conference fees, and other miscellaneous costs.
</t>
        </r>
      </text>
    </comment>
    <comment ref="A43" authorId="0">
      <text>
        <r>
          <rPr>
            <sz val="8"/>
            <rFont val="Tahoma"/>
            <family val="2"/>
          </rPr>
          <t xml:space="preserve">Reporting/Tracking/Development – Information Services
Includes expenses incurred by reporting, tracking, and development information services and support personnel for the development and maintenance of computer programs and systems.
</t>
        </r>
      </text>
    </comment>
    <comment ref="A44" authorId="0">
      <text>
        <r>
          <rPr>
            <sz val="8"/>
            <rFont val="Tahoma"/>
            <family val="2"/>
          </rPr>
          <t xml:space="preserve">Materials &amp; Handling – 
Includes labor, material, contract and other miscellaneous expenses incurred for the acquisition, distribution and logistics of material, equipment and contract services.
</t>
        </r>
      </text>
    </comment>
    <comment ref="A45" authorId="0">
      <text>
        <r>
          <rPr>
            <sz val="8"/>
            <rFont val="Tahoma"/>
            <family val="2"/>
          </rPr>
          <t xml:space="preserve">Overhead and General and Administrative costs - 
General support activities such as:  regulatory support (including data requests), accounting support, information services support, automated systems support, human resources support, facilities costs, internal audits, job skills training, mgmt. supervision, corporate services, transportation services, information technology, organizational communications and procurement and materials management.
</t>
        </r>
      </text>
    </comment>
    <comment ref="A46" authorId="0">
      <text>
        <r>
          <rPr>
            <sz val="8"/>
            <rFont val="Tahoma"/>
            <family val="0"/>
          </rPr>
          <t xml:space="preserve">Profit – 
Represents any profits associated with program delivery including any labor adders (e.g., fully loaded labor rates), or mark-ups on retail/wholesale materials costs, etc.
</t>
        </r>
      </text>
    </comment>
    <comment ref="A51" authorId="0">
      <text>
        <r>
          <rPr>
            <sz val="8"/>
            <rFont val="Tahoma"/>
            <family val="0"/>
          </rPr>
          <t xml:space="preserve">Type A - Brochures/Booklets:
Examples include expenses for associated with brochures/booklets.
</t>
        </r>
      </text>
    </comment>
    <comment ref="A52" authorId="0">
      <text>
        <r>
          <rPr>
            <sz val="8"/>
            <rFont val="Tahoma"/>
            <family val="0"/>
          </rPr>
          <t xml:space="preserve">Type B - Advertising Support: 
Examples include expenses related to electronic or printed media advertising and other miscellaneous media support activities.
</t>
        </r>
      </text>
    </comment>
    <comment ref="A53" authorId="0">
      <text>
        <r>
          <rPr>
            <sz val="8"/>
            <rFont val="Tahoma"/>
            <family val="2"/>
          </rPr>
          <t xml:space="preserve">Type C – Outreach:
Examples include costs associated with program outreach requiring customer interface.
</t>
        </r>
      </text>
    </comment>
    <comment ref="A57" authorId="0">
      <text>
        <r>
          <rPr>
            <sz val="8"/>
            <rFont val="Tahoma"/>
            <family val="2"/>
          </rPr>
          <t xml:space="preserve">Financial Incentives:  
Examples include cash incentive payments made to customers for their participation in certain programs.
</t>
        </r>
      </text>
    </comment>
    <comment ref="A60" authorId="0">
      <text>
        <r>
          <rPr>
            <sz val="8"/>
            <rFont val="Tahoma"/>
            <family val="2"/>
          </rPr>
          <t xml:space="preserve">Installation Costs:  
Examples include cost to install energy efficient equipment.  This cost may be considered part of the customer financial incentive costs.
</t>
        </r>
      </text>
    </comment>
    <comment ref="A63" authorId="0">
      <text>
        <r>
          <rPr>
            <sz val="8"/>
            <rFont val="Tahoma"/>
            <family val="2"/>
          </rPr>
          <t xml:space="preserve">Itemized hardware/materials costs (primarily for direct install and information/education programs):
Examples include cost of equipment and other materials used in direct install programs, cost of materials for educational or informational programs, etc.
</t>
        </r>
      </text>
    </comment>
    <comment ref="A66" authorId="0">
      <text>
        <r>
          <rPr>
            <sz val="8"/>
            <rFont val="Tahoma"/>
            <family val="2"/>
          </rPr>
          <t xml:space="preserve">Activity Costs:  
Examples include cost to perform an audit including technical specialists support for customers or training.
</t>
        </r>
      </text>
    </comment>
    <comment ref="A69" authorId="0">
      <text>
        <r>
          <rPr>
            <sz val="8"/>
            <rFont val="Tahoma"/>
            <family val="2"/>
          </rPr>
          <t xml:space="preserve">Rebate Processing/Inspection:
Examples include cost to process rebates/incentives including customer phone center support, reservation systems, and field inspection support.
</t>
        </r>
      </text>
    </comment>
    <comment ref="A75" authorId="0">
      <text>
        <r>
          <rPr>
            <sz val="8"/>
            <rFont val="Tahoma"/>
            <family val="2"/>
          </rPr>
          <t xml:space="preserve">EM&amp;V labor - 
Includes EM&amp;V labor incurred in managing, supervising, or directing measurement and evaluation activities, including administrative support such as clerical and secretarial.  Labor costs should include only those paid to the employees or employee’s agency.
</t>
        </r>
      </text>
    </comment>
    <comment ref="A80" authorId="0">
      <text>
        <r>
          <rPr>
            <sz val="8"/>
            <rFont val="Tahoma"/>
            <family val="2"/>
          </rPr>
          <t xml:space="preserve">Pensions &amp; Benefits - 
Health care, workers compensations, long-term disability, life insurance, accidental death &amp; dismemberment, benefits administration, and pension plan.
</t>
        </r>
      </text>
    </comment>
    <comment ref="A81" authorId="0">
      <text>
        <r>
          <rPr>
            <sz val="8"/>
            <rFont val="Tahoma"/>
            <family val="2"/>
          </rPr>
          <t xml:space="preserve">Payroll Taxes - 
Includes state, federal payroll, and social security taxes.
</t>
        </r>
      </text>
    </comment>
    <comment ref="A84" authorId="0">
      <text>
        <r>
          <rPr>
            <sz val="8"/>
            <rFont val="Tahoma"/>
            <family val="0"/>
          </rPr>
          <t xml:space="preserve">Type A - Mileage and Parking - 
Includes mileage and parking fees airfares, taxis, etc.
</t>
        </r>
      </text>
    </comment>
    <comment ref="A85" authorId="0">
      <text>
        <r>
          <rPr>
            <sz val="8"/>
            <rFont val="Tahoma"/>
            <family val="2"/>
          </rPr>
          <t xml:space="preserve">Type B  - Other - Meals, Lodging, Miscellaneous Expenses - 
Includes meals and lodging and other expenses.
</t>
        </r>
      </text>
    </comment>
    <comment ref="A86" authorId="0">
      <text>
        <r>
          <rPr>
            <sz val="8"/>
            <rFont val="Tahoma"/>
            <family val="0"/>
          </rPr>
          <t xml:space="preserve">Type C - Conference/Training Activities - 
Includes course registration fees, conference fees, and other miscellaneous costs.
</t>
        </r>
      </text>
    </comment>
    <comment ref="A88" authorId="0">
      <text>
        <r>
          <rPr>
            <sz val="8"/>
            <rFont val="Tahoma"/>
            <family val="2"/>
          </rPr>
          <t xml:space="preserve">Reporting costs:
EM&amp;V report cost, i.e., consultant costs (e.g., Report 1 = $60,000, Report 2 = $85,000, etc.).
</t>
        </r>
      </text>
    </comment>
    <comment ref="A92" authorId="0">
      <text>
        <r>
          <rPr>
            <sz val="8"/>
            <rFont val="Tahoma"/>
            <family val="0"/>
          </rPr>
          <t xml:space="preserve">Materials and Handling:  
Includes labor, material, contract and other miscellaneous expenses incurred for the acquisition, distribution and logistics of material, equipment and contract services.
</t>
        </r>
      </text>
    </comment>
    <comment ref="A94" authorId="0">
      <text>
        <r>
          <rPr>
            <sz val="8"/>
            <rFont val="Tahoma"/>
            <family val="2"/>
          </rPr>
          <t xml:space="preserve">Type A - Regulatory Support – 
Includes services in support of regulatory filings, reporting, data requests (including data requests from other program implementers, utilities or CPUC) and other compliance issues.
</t>
        </r>
      </text>
    </comment>
    <comment ref="A95" authorId="0">
      <text>
        <r>
          <rPr>
            <sz val="8"/>
            <rFont val="Tahoma"/>
            <family val="0"/>
          </rPr>
          <t xml:space="preserve">Type B - Accounting Support – 
Includes accounting services for program related expenses including budgetary and internal controls activities.
</t>
        </r>
      </text>
    </comment>
    <comment ref="A96" authorId="0">
      <text>
        <r>
          <rPr>
            <sz val="8"/>
            <rFont val="Tahoma"/>
            <family val="2"/>
          </rPr>
          <t xml:space="preserve">Type C – Communications/Telecommunications/Automated Systems Support – 
Includes services in support of internal communications and automated systems. Also includes telecommunication equipment support and personal computer usage.
</t>
        </r>
      </text>
    </comment>
    <comment ref="A97" authorId="0">
      <text>
        <r>
          <rPr>
            <sz val="8"/>
            <rFont val="Tahoma"/>
            <family val="0"/>
          </rPr>
          <t xml:space="preserve">Type D - Human Resources Support – 
Includes services in support of human resources activities directly related to program.
</t>
        </r>
      </text>
    </comment>
    <comment ref="A98" authorId="0">
      <text>
        <r>
          <rPr>
            <sz val="8"/>
            <rFont val="Tahoma"/>
            <family val="0"/>
          </rPr>
          <t xml:space="preserve">Type E – Facilities Costs/Support –
Includes building and lease costs including related office expenses (e.g., building maintenance, lighting, etc.).
</t>
        </r>
      </text>
    </comment>
    <comment ref="A99" authorId="0">
      <text>
        <r>
          <rPr>
            <sz val="8"/>
            <rFont val="Tahoma"/>
            <family val="2"/>
          </rPr>
          <t xml:space="preserve">Type F – Supervision -
Includes allocated cascading supervision costs received from Director and VP of  organizations administering and implementing energy efficiency programs.
</t>
        </r>
      </text>
    </comment>
    <comment ref="A100" authorId="0">
      <text>
        <r>
          <rPr>
            <sz val="8"/>
            <rFont val="Tahoma"/>
            <family val="2"/>
          </rPr>
          <t xml:space="preserve">Type G – Corporate Services - 
Includes labor, material, contract and other miscellaneous expenses relating to corporate records retention, document management, drawing management, and graphics.  Also includes corporate support services departments (e.g., human resources, legal, controllers, treasurers, benefits support, corporate administration, etc.).
</t>
        </r>
      </text>
    </comment>
    <comment ref="A101" authorId="0">
      <text>
        <r>
          <rPr>
            <sz val="8"/>
            <rFont val="Tahoma"/>
            <family val="0"/>
          </rPr>
          <t xml:space="preserve">Type H - Transportation Services, Shop Services -
Includes labor, material, contract and other miscellaneous expenses incurred to supply and maintain vehicles, apparatus tests and maintenance.  Includes costs related to usage of company pool cars in conducting activities related to implementing energy efficiency programs.
</t>
        </r>
      </text>
    </comment>
    <comment ref="A102" authorId="0">
      <text>
        <r>
          <rPr>
            <sz val="8"/>
            <rFont val="Tahoma"/>
            <family val="0"/>
          </rPr>
          <t xml:space="preserve">Type I - Information Technology -
Includes labor, material, contract and other miscellaneous expenses relating to mainframe services, distributed services, desktop services, communication services, and general services.
</t>
        </r>
      </text>
    </comment>
    <comment ref="A103" authorId="0">
      <text>
        <r>
          <rPr>
            <sz val="8"/>
            <rFont val="Tahoma"/>
            <family val="0"/>
          </rPr>
          <t xml:space="preserve">Type J - Procurement and Material Management -
Includes general costs such as postage, office service requests, inspection and repair of office machines, copy machine lease/rental costs, cellular phone usage, and other organization support costs.
</t>
        </r>
      </text>
    </comment>
    <comment ref="A109" authorId="0">
      <text>
        <r>
          <rPr>
            <sz val="8"/>
            <rFont val="Tahoma"/>
            <family val="0"/>
          </rPr>
          <t xml:space="preserve">Financing Costs:  
Represents any financing costs associated with program delivery.
</t>
        </r>
      </text>
    </comment>
    <comment ref="A110" authorId="0">
      <text>
        <r>
          <rPr>
            <sz val="8"/>
            <rFont val="Tahoma"/>
            <family val="0"/>
          </rPr>
          <t xml:space="preserve">Profit:  
Represents any profits associated with program delivery including any labor adders (e.g., fully loaded labor rates), or mark-ups on retail/wholesale materials costs, etc.
</t>
        </r>
      </text>
    </comment>
  </commentList>
</comments>
</file>

<file path=xl/sharedStrings.xml><?xml version="1.0" encoding="utf-8"?>
<sst xmlns="http://schemas.openxmlformats.org/spreadsheetml/2006/main" count="421" uniqueCount="245">
  <si>
    <t>Number of Units</t>
  </si>
  <si>
    <t>kWh</t>
  </si>
  <si>
    <t>Therms</t>
  </si>
  <si>
    <t>PROGRAM UNIT GOALS</t>
  </si>
  <si>
    <t>Total  Achieved Annual kWh</t>
  </si>
  <si>
    <t>Total Achieved Annual Therms</t>
  </si>
  <si>
    <t>TOTAL UNITS COMMITTED</t>
  </si>
  <si>
    <t>Line Item #</t>
  </si>
  <si>
    <t>Net Annual Energy Savings Achieved (kWh)</t>
  </si>
  <si>
    <t>Total Committed Net Annual Therms</t>
  </si>
  <si>
    <t>Total Achieved Net Lifecycle kWh</t>
  </si>
  <si>
    <t>Total Achieved Net Lifecycle Therms</t>
  </si>
  <si>
    <t xml:space="preserve">Total Committed Net Annual kWh </t>
  </si>
  <si>
    <t xml:space="preserve">
ACTIVITY DESCRIPTION</t>
  </si>
  <si>
    <t>Q2 2002 
(Apr - Jun)</t>
  </si>
  <si>
    <t xml:space="preserve"> Q3 2002 
(Jul - Sep)</t>
  </si>
  <si>
    <t xml:space="preserve"> Q4 2002 
(Oct - Dec)</t>
  </si>
  <si>
    <t xml:space="preserve"> Q1 2003 
(Jan - Mar)</t>
  </si>
  <si>
    <t xml:space="preserve"> Q2 2003 
(Apr - Jun)</t>
  </si>
  <si>
    <t xml:space="preserve"> Q3 2003 
(Jul - Sep)</t>
  </si>
  <si>
    <t xml:space="preserve"> Q4 2003 
(Oct - Dec)</t>
  </si>
  <si>
    <t>Program Budget</t>
  </si>
  <si>
    <t>Item</t>
  </si>
  <si>
    <t>$</t>
  </si>
  <si>
    <t>Percentage of Total Program Budget</t>
  </si>
  <si>
    <t>Administrative Costs</t>
  </si>
  <si>
    <t>Labor</t>
  </si>
  <si>
    <t>Benefits</t>
  </si>
  <si>
    <t>Travel/Conference/Training</t>
  </si>
  <si>
    <t>Reporting/Tracking/Development - Information Services</t>
  </si>
  <si>
    <t>Materials &amp; Handling</t>
  </si>
  <si>
    <t>Overhead and General and Administrative costs</t>
  </si>
  <si>
    <t>Subcontractor Administrative costs</t>
  </si>
  <si>
    <t>Total Administrative Costs</t>
  </si>
  <si>
    <t>Marketing/Advertising/Outreach Costs</t>
  </si>
  <si>
    <t>Total Marketing/Advertising/Outreach Costs</t>
  </si>
  <si>
    <t>Direct Implementation Costs</t>
  </si>
  <si>
    <t>Financial Incentives</t>
  </si>
  <si>
    <t>Installation costs</t>
  </si>
  <si>
    <t>Activity costs</t>
  </si>
  <si>
    <t>Rebate Processing/Inspection</t>
  </si>
  <si>
    <t>Total Direct Implementation costs</t>
  </si>
  <si>
    <t>Evaluation, Measurement and Verification Costs</t>
  </si>
  <si>
    <t>Travel/Conference/Training costs</t>
  </si>
  <si>
    <t>EM&amp;V Reporting costs</t>
  </si>
  <si>
    <t>Total Evaluation, Measurement and Verification Costs</t>
  </si>
  <si>
    <t>Other Costs</t>
  </si>
  <si>
    <t>Financing Costs</t>
  </si>
  <si>
    <t>Less Costs Not Charged to this Program (e.g., benefits recovered by alternate means, as noted above)</t>
  </si>
  <si>
    <t>Budget Grand Total</t>
  </si>
  <si>
    <t>Type A -  Program Planning/Design/Program Mgmt.</t>
  </si>
  <si>
    <t>Type B - Mgmt./Supervisor</t>
  </si>
  <si>
    <t>Type C - Clerical Support</t>
  </si>
  <si>
    <t>Subtotal Labor</t>
  </si>
  <si>
    <t>Pensions &amp; Benefits</t>
  </si>
  <si>
    <t>Payroll Taxes</t>
  </si>
  <si>
    <t>Subtotal Benefits</t>
  </si>
  <si>
    <t>Type B  - Other - Meals, lodging, misc. expenses</t>
  </si>
  <si>
    <t>Type C - Conference/Training Activities</t>
  </si>
  <si>
    <t>Type A - Regulatory Support</t>
  </si>
  <si>
    <t>Type B - Accounting Support</t>
  </si>
  <si>
    <t>Type C - Communications/Telecommunications/Automated Systems Support</t>
  </si>
  <si>
    <t>Type D - Human Resources Support</t>
  </si>
  <si>
    <t>Type E - Facilities Support</t>
  </si>
  <si>
    <t>Type F - Supervision</t>
  </si>
  <si>
    <t>Type G - Corporate Services</t>
  </si>
  <si>
    <t>Type H - Transportation Services, Shop Services</t>
  </si>
  <si>
    <t>Type I -  Information Technology</t>
  </si>
  <si>
    <t>Type J - Procurement and Material Management</t>
  </si>
  <si>
    <t>Subtotal Overhead and General and Administrative costs</t>
  </si>
  <si>
    <t>Overhead</t>
  </si>
  <si>
    <t>Travel costs</t>
  </si>
  <si>
    <t>Reporting costs</t>
  </si>
  <si>
    <t>Subtotal Subcontractor Administrative costs</t>
  </si>
  <si>
    <t>Profit</t>
  </si>
  <si>
    <t>Type A - Brochures/Booklets</t>
  </si>
  <si>
    <t>Type B - Media Support</t>
  </si>
  <si>
    <t>Type C - Outreach</t>
  </si>
  <si>
    <t>Itemized financial incentives</t>
  </si>
  <si>
    <t>Subtotal Financial Incentives</t>
  </si>
  <si>
    <t>Itemized installation costs</t>
  </si>
  <si>
    <t>Itemized activity costs</t>
  </si>
  <si>
    <t>Subtotal Activity costs</t>
  </si>
  <si>
    <t>Subtotal Rebate Processing/Inspection costs</t>
  </si>
  <si>
    <t>Subtotal Travel Costs</t>
  </si>
  <si>
    <t>Report 2 (consultant cost)</t>
  </si>
  <si>
    <t>Subtotal EM&amp;V Reporting Costs</t>
  </si>
  <si>
    <t>Itemized, may include:</t>
  </si>
  <si>
    <r>
      <t>Type A - Mileage and Parking</t>
    </r>
  </si>
  <si>
    <t>Program Expenditures</t>
  </si>
  <si>
    <t>Total Expenditures</t>
  </si>
  <si>
    <r>
      <t xml:space="preserve">Subcontractor Administrative costs </t>
    </r>
    <r>
      <rPr>
        <sz val="12"/>
        <rFont val="Times New Roman"/>
        <family val="1"/>
      </rPr>
      <t>(administrative only, report other subcontractor costs in the appropriate category)</t>
    </r>
  </si>
  <si>
    <t>Subtotal Travel/Conference/Training</t>
  </si>
  <si>
    <t>Subtotal Overhead and General Administrative Costs</t>
  </si>
  <si>
    <t>Overhead and General and Administrative Costs</t>
  </si>
  <si>
    <t>Subtotal Itemized Hardware / Materials Costs</t>
  </si>
  <si>
    <t>Itemized hardware / materials costs (primarily for direct install and information/education programs)</t>
  </si>
  <si>
    <t>Subtotal Installation Costs</t>
  </si>
  <si>
    <r>
      <t xml:space="preserve">Provide total subcontractor costs </t>
    </r>
    <r>
      <rPr>
        <sz val="12"/>
        <rFont val="Times New Roman"/>
        <family val="1"/>
      </rPr>
      <t xml:space="preserve">
(if the program has more than one sub)</t>
    </r>
  </si>
  <si>
    <t>Budget</t>
  </si>
  <si>
    <t>Subtotal EM&amp;V Labor</t>
  </si>
  <si>
    <t>EM&amp;V Labor</t>
  </si>
  <si>
    <t>Itemized Labor Costs</t>
  </si>
  <si>
    <t>Total Other Costs</t>
  </si>
  <si>
    <t>SUBCONTRACTOR</t>
  </si>
  <si>
    <t>TASK</t>
  </si>
  <si>
    <t>Item (Add additional items as necessary)</t>
  </si>
  <si>
    <t>Itemized hardware / materials costs</t>
  </si>
  <si>
    <t>Expenditures Grand Total</t>
  </si>
  <si>
    <t>Q2 2002
(Apr - Jun)</t>
  </si>
  <si>
    <t>Measure Description</t>
  </si>
  <si>
    <t>No. of Units</t>
  </si>
  <si>
    <t xml:space="preserve">Gross Incremental Measure Cost per Unit </t>
  </si>
  <si>
    <t>Net-to-Gross Ratio</t>
  </si>
  <si>
    <t>Total Gross Incremental Measure Costs</t>
  </si>
  <si>
    <t>Total Net Incremental Measure Costs</t>
  </si>
  <si>
    <t>TRC Test</t>
  </si>
  <si>
    <t>Costs</t>
  </si>
  <si>
    <t>Ratio</t>
  </si>
  <si>
    <t>Net Benefits</t>
  </si>
  <si>
    <t>Participant Test</t>
  </si>
  <si>
    <t>Discount Rate</t>
  </si>
  <si>
    <t>AVOIDED COST VALUES</t>
  </si>
  <si>
    <t xml:space="preserve">Electric </t>
  </si>
  <si>
    <t>Natural Gas</t>
  </si>
  <si>
    <t xml:space="preserve">      Statewide Avg.</t>
  </si>
  <si>
    <t>Gen</t>
  </si>
  <si>
    <t>T&amp;D</t>
  </si>
  <si>
    <t>Env.Ext.</t>
  </si>
  <si>
    <t>Total</t>
  </si>
  <si>
    <t>Year</t>
  </si>
  <si>
    <t>$/kWh</t>
  </si>
  <si>
    <t>$/thm</t>
  </si>
  <si>
    <t>SUM</t>
  </si>
  <si>
    <t>PV (1 yr)</t>
  </si>
  <si>
    <t>PV (2 yr)</t>
  </si>
  <si>
    <t>PV (3 yr)</t>
  </si>
  <si>
    <t>PV (4 yr)</t>
  </si>
  <si>
    <t>PV (5 yr)</t>
  </si>
  <si>
    <t>PV (6 yr)</t>
  </si>
  <si>
    <t>PV (7 yr)</t>
  </si>
  <si>
    <t>PV (8 yr)</t>
  </si>
  <si>
    <t>PV (9 yr)</t>
  </si>
  <si>
    <t>PV (10 yr)</t>
  </si>
  <si>
    <t>PV (11 yr)</t>
  </si>
  <si>
    <t>PV (12 yr)</t>
  </si>
  <si>
    <t>PV (13 yr)</t>
  </si>
  <si>
    <t>PV (14 yr)</t>
  </si>
  <si>
    <t>PV (15 yr)</t>
  </si>
  <si>
    <t>PV (16 yr)</t>
  </si>
  <si>
    <t>PV (17 yr)</t>
  </si>
  <si>
    <t>PV (18 yr)</t>
  </si>
  <si>
    <t>PV (19 yr)</t>
  </si>
  <si>
    <t>PV (20 yr)</t>
  </si>
  <si>
    <t>Total Rebates Achieved</t>
  </si>
  <si>
    <t xml:space="preserve">Total Non-Administrator Costs </t>
  </si>
  <si>
    <t>No. of Units (Achieved and Committed)</t>
  </si>
  <si>
    <t>Net Energy Savings (kWh)</t>
  </si>
  <si>
    <t>Net Energy Savings (Therms)</t>
  </si>
  <si>
    <t xml:space="preserve">2002 - 2003 Energy Efficiency Program Activities Quarterly Reports Worksheet  </t>
  </si>
  <si>
    <t>Annual Therm Savings per Unit</t>
  </si>
  <si>
    <t xml:space="preserve">Annual kWh Savings per Unit </t>
  </si>
  <si>
    <t>Effective Useful Life (EUL)</t>
  </si>
  <si>
    <t>Total Annual gross kWh Savnigs</t>
  </si>
  <si>
    <t>Total Annual gross Therm Savings</t>
  </si>
  <si>
    <t>Total Annual net kWh Savings</t>
  </si>
  <si>
    <t>Total Annual net Therm Savings</t>
  </si>
  <si>
    <t>Life Cycle net kWh</t>
  </si>
  <si>
    <t>Life Cycle net Therms</t>
  </si>
  <si>
    <t>Present Value of Annualized kWh Savings</t>
  </si>
  <si>
    <t>Present Value of Annualized Therm Savings</t>
  </si>
  <si>
    <t>Gross Electricity Benefits</t>
  </si>
  <si>
    <t>Gross Gas Benefits</t>
  </si>
  <si>
    <t>Net Electricity Benefits</t>
  </si>
  <si>
    <t>Net Gas Benefits</t>
  </si>
  <si>
    <t>Program Total</t>
  </si>
  <si>
    <t>Load Increases</t>
  </si>
  <si>
    <t>Net kWh Totals</t>
  </si>
  <si>
    <t>Net Therm Totals</t>
  </si>
  <si>
    <t xml:space="preserve">Non - Administrator Costs Program Total </t>
  </si>
  <si>
    <t xml:space="preserve">Administrator Costs Program Total </t>
  </si>
  <si>
    <t>Net Demand Reduction (kW)</t>
  </si>
  <si>
    <t>Total Committed Net Demand Reduction kW</t>
  </si>
  <si>
    <t>Total Achieved Demand Reduction kW</t>
  </si>
  <si>
    <t>Net Achieved Demand Reduction (kW)</t>
  </si>
  <si>
    <t>Net Demand Reduction Totals (kW)</t>
  </si>
  <si>
    <t>Annual Demand Reductions Net kW</t>
  </si>
  <si>
    <t>Annual Energy Savings Net kWh</t>
  </si>
  <si>
    <t>Total Committed Net Lifecycle kWh</t>
  </si>
  <si>
    <t>Total Committed Net Lifecycle Therms</t>
  </si>
  <si>
    <t>Net Annual Energy Savings Achieved (Therms)</t>
  </si>
  <si>
    <t>ENERGY SAVINGS PER UNIT</t>
  </si>
  <si>
    <t>Achieved</t>
  </si>
  <si>
    <t>Committed</t>
  </si>
  <si>
    <t>Lifecycle Energy Savings Net kWh</t>
  </si>
  <si>
    <t>Annual Energy Savings Net Therms</t>
  </si>
  <si>
    <t>Lifecycle Energy Savings Net Therms</t>
  </si>
  <si>
    <t>Total Product or Service Rebate per Unit</t>
  </si>
  <si>
    <t>Table 2.2: Program Expenditures Summary</t>
  </si>
  <si>
    <t>Table 3.1 : Unit Based Implementation Activities</t>
  </si>
  <si>
    <t>Table 3.2 : Detailed Demand Reduction (kW)</t>
  </si>
  <si>
    <t>Table 3.3: Detailed Energy Savings (kWh)</t>
  </si>
  <si>
    <t>Table 3.4: Detailed Energy Savings (Therms)</t>
  </si>
  <si>
    <t>Table 5.2: Task Based Marketing Activities</t>
  </si>
  <si>
    <t>Table 5.1: Unit Based Marketing Activities</t>
  </si>
  <si>
    <t>Table 7: Subcontractor Activities</t>
  </si>
  <si>
    <t>Table 8: Program Benefits</t>
  </si>
  <si>
    <t>Table 9: Non-Administrator / Administrator Costs</t>
  </si>
  <si>
    <t>Table 10.1: Summary of Program Cost Effectiveness</t>
  </si>
  <si>
    <t>Table 10.2: Summary of Energy Efficiency Program Effects</t>
  </si>
  <si>
    <t>Table 6: Evaluation, Measurement and Verification Activities</t>
  </si>
  <si>
    <t>Table 2.1: 2002 - 2003 Quarterly Expenditures</t>
  </si>
  <si>
    <t>B - Unit Based Implementation Activities WITHOUT Measurable Energy Savings</t>
  </si>
  <si>
    <t>T4.1 - 1</t>
  </si>
  <si>
    <t>Table 4.2: Task Based Implementation Activities</t>
  </si>
  <si>
    <t>Table 4.1: Task Based Implementation Activities</t>
  </si>
  <si>
    <t>TOTAL</t>
  </si>
  <si>
    <t>Make cost definitions consistent with RRM2</t>
  </si>
  <si>
    <t>Total Expenditures and Commitments</t>
  </si>
  <si>
    <t>Methodology for Allocation (Footnote in narrative if necessary)</t>
  </si>
  <si>
    <t>Total Commitments to Date</t>
  </si>
  <si>
    <t xml:space="preserve">COST PER ACTIVITY </t>
  </si>
  <si>
    <t>Total Gross Resource Benefits</t>
  </si>
  <si>
    <t>Total Net Resource Benefits</t>
  </si>
  <si>
    <t xml:space="preserve">Total Resource Benefits, Net </t>
  </si>
  <si>
    <t>Total Resource Benefits, Gross</t>
  </si>
  <si>
    <t>Table PIP3.1: Summary of Program Projected Cost Effectiveness</t>
  </si>
  <si>
    <t>Table PIP3.2: Summary of Projected Energy Efficiency Program Effects</t>
  </si>
  <si>
    <t>Table PIP4: Program Benefits</t>
  </si>
  <si>
    <t>Table PIP5: Non-Administrator / Administrator Costs</t>
  </si>
  <si>
    <t>Demand Reduction per Unit (kW)</t>
  </si>
  <si>
    <t>Total Annual net kW Demand Reduction</t>
  </si>
  <si>
    <t xml:space="preserve">Table PIP1.1: 2002 - 2003 Implementation Plan Program Budget </t>
  </si>
  <si>
    <t>Table PIP1.2: Program Budget Summary</t>
  </si>
  <si>
    <r>
      <t>NOTE - (This note applies to the entire workbook.)</t>
    </r>
    <r>
      <rPr>
        <b/>
        <sz val="14"/>
        <color indexed="9"/>
        <rFont val="Times New Roman"/>
        <family val="1"/>
      </rPr>
      <t xml:space="preserve">
Before filling out the workbook, please read the accompanying instructions.  If you do not have the instructions, contact the Energy Division or your utility contact.  It is the program implementer's responsibility to ensure that the information provided is accurate.  Do not add columns, hide columns, rows or cells, change formulas, or otherwise alter the workbook, except to add rows where necessary. If rows are added, please ensure that each line item is captured within its associated subtotal, and that columns A and D display the same line item label (set cells in column D to equal the corresponding cell in column A after adding rows.) If customization is needed, please ask an Energy Division contact for assistance.</t>
    </r>
  </si>
  <si>
    <t>Profit (only for non-utility implementers)</t>
  </si>
  <si>
    <t>48.6% of SCE Labor</t>
  </si>
  <si>
    <t>7.4% of SCE Labor</t>
  </si>
  <si>
    <t>Southern California Edison Company (SCE)</t>
  </si>
  <si>
    <t>Crosscutting</t>
  </si>
  <si>
    <t>Local Government Initiative</t>
  </si>
  <si>
    <t>44-02</t>
  </si>
  <si>
    <t>EMV Costs (this includes all EMV costs including overheads and labor)</t>
  </si>
  <si>
    <t>16 Local Jurisdications @ $44,344</t>
  </si>
  <si>
    <t>Enroll local jurisdications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</si>
</sst>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quot;$&quot;* #,##0.0_);_(&quot;$&quot;* \(#,##0.0\);_(&quot;$&quot;* &quot;-&quot;??_);_(@_)"/>
    <numFmt numFmtId="166" formatCode="_(&quot;$&quot;* #,##0_);_(&quot;$&quot;* \(#,##0\);_(&quot;$&quot;* &quot;-&quot;??_);_(@_)"/>
    <numFmt numFmtId="167" formatCode="_(* #,##0.0_);_(* \(#,##0.0\);_(* &quot;-&quot;?_);_(@_)"/>
    <numFmt numFmtId="168" formatCode="_(* #,##0.0_);_(* \(#,##0.0\);_(* &quot;-&quot;??_);_(@_)"/>
    <numFmt numFmtId="169" formatCode="_(* #,##0_);_(* \(#,##0\);_(* &quot;-&quot;??_);_(@_)"/>
    <numFmt numFmtId="170" formatCode="mmm\-yyyy"/>
    <numFmt numFmtId="171" formatCode="&quot;Yes&quot;;&quot;Yes&quot;;&quot;No&quot;"/>
    <numFmt numFmtId="172" formatCode="&quot;True&quot;;&quot;True&quot;;&quot;False&quot;"/>
    <numFmt numFmtId="173" formatCode="&quot;On&quot;;&quot;On&quot;;&quot;Off&quot;"/>
    <numFmt numFmtId="174" formatCode="&quot;$&quot;#,##0.0_);[Red]\(&quot;$&quot;#,##0.0\)"/>
    <numFmt numFmtId="175" formatCode="d\-mmmm\-yy"/>
    <numFmt numFmtId="176" formatCode="&quot;$&quot;#,##0.00"/>
    <numFmt numFmtId="177" formatCode="#,##0.0000"/>
    <numFmt numFmtId="178" formatCode="&quot;$&quot;#,##0.0"/>
    <numFmt numFmtId="179" formatCode="&quot;$&quot;#,##0"/>
    <numFmt numFmtId="180" formatCode="m/d/yyyy"/>
    <numFmt numFmtId="181" formatCode="General_)"/>
    <numFmt numFmtId="182" formatCode="&quot;$&quot;#,##0.0000"/>
    <numFmt numFmtId="183" formatCode="&quot;$&quot;#,##0.000"/>
    <numFmt numFmtId="184" formatCode="&quot;$&quot;#,##0.0_);\(&quot;$&quot;#,##0.0\)"/>
    <numFmt numFmtId="185" formatCode="0.0%"/>
    <numFmt numFmtId="186" formatCode="&quot;$&quot;#,##0.000000_);\(&quot;$&quot;#,##0.00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0_)"/>
    <numFmt numFmtId="196" formatCode="0.0000_)"/>
    <numFmt numFmtId="197" formatCode="#,##0.0000;[Red]\-#,##0.0000"/>
    <numFmt numFmtId="198" formatCode="_-&quot;$&quot;* #,##0.0_-;\-&quot;$&quot;* #,##0.0_-;_-&quot;$&quot;* &quot;-&quot;??_-;_-@_-"/>
    <numFmt numFmtId="199" formatCode="_-&quot;$&quot;* #,##0_-;\-&quot;$&quot;* #,##0_-;_-&quot;$&quot;* &quot;-&quot;??_-;_-@_-"/>
    <numFmt numFmtId="200" formatCode="0.00_);[Red]\(0.00\)"/>
    <numFmt numFmtId="201" formatCode="0.0_);[Red]\(0.0\)"/>
    <numFmt numFmtId="202" formatCode="0_);[Red]\(0\)"/>
    <numFmt numFmtId="203" formatCode="_-* #,##0.0_-;\-* #,##0.0_-;_-* &quot;-&quot;??_-;_-@_-"/>
    <numFmt numFmtId="204" formatCode="_-* #,##0_-;\-* #,##0_-;_-* &quot;-&quot;??_-;_-@_-"/>
    <numFmt numFmtId="205" formatCode="#,##0;[Red]\-#,##0"/>
    <numFmt numFmtId="206" formatCode="&quot;$&quot;#,##0.00;\(&quot;$&quot;#,##0.00\)"/>
    <numFmt numFmtId="207" formatCode="_(* #,##0_);_(* \(#,##0\);_(* &quot;-&quot;?_);_(@_)"/>
    <numFmt numFmtId="208" formatCode="0.0"/>
    <numFmt numFmtId="209" formatCode="0.0000"/>
    <numFmt numFmtId="210" formatCode="0.000"/>
    <numFmt numFmtId="211" formatCode="_(&quot;$&quot;* #,##0.000_);_(&quot;$&quot;* \(#,##0.000\);_(&quot;$&quot;* &quot;-&quot;??_);_(@_)"/>
    <numFmt numFmtId="212" formatCode="_(* #,##0.000_);_(* \(#,##0.000\);_(* &quot;-&quot;??_);_(@_)"/>
    <numFmt numFmtId="213" formatCode="_(* #,##0.0000_);_(* \(#,##0.0000\);_(* &quot;-&quot;??_);_(@_)"/>
    <numFmt numFmtId="214" formatCode="0.00000"/>
    <numFmt numFmtId="215" formatCode="0.000%"/>
    <numFmt numFmtId="216" formatCode="#,##0.0000_);[Red]\(#,##0.0000\)"/>
  </numFmts>
  <fonts count="38">
    <font>
      <sz val="10"/>
      <name val="Arial"/>
      <family val="0"/>
    </font>
    <font>
      <u val="single"/>
      <sz val="10"/>
      <color indexed="12"/>
      <name val="Arial"/>
      <family val="0"/>
    </font>
    <font>
      <b/>
      <sz val="10"/>
      <name val="Times New Roman"/>
      <family val="1"/>
    </font>
    <font>
      <sz val="10"/>
      <name val="Times New Roman"/>
      <family val="1"/>
    </font>
    <font>
      <b/>
      <sz val="12"/>
      <name val="Times New Roman"/>
      <family val="1"/>
    </font>
    <font>
      <sz val="12"/>
      <name val="Times New Roman"/>
      <family val="1"/>
    </font>
    <font>
      <b/>
      <sz val="16"/>
      <name val="Times New Roman"/>
      <family val="1"/>
    </font>
    <font>
      <sz val="16"/>
      <name val="Times New Roman"/>
      <family val="1"/>
    </font>
    <font>
      <b/>
      <sz val="22"/>
      <name val="Times New Roman"/>
      <family val="1"/>
    </font>
    <font>
      <sz val="10"/>
      <color indexed="12"/>
      <name val="Times New Roman"/>
      <family val="1"/>
    </font>
    <font>
      <sz val="10"/>
      <color indexed="12"/>
      <name val="Arial"/>
      <family val="0"/>
    </font>
    <font>
      <b/>
      <sz val="12"/>
      <color indexed="12"/>
      <name val="Times New Roman"/>
      <family val="1"/>
    </font>
    <font>
      <u val="single"/>
      <sz val="10"/>
      <color indexed="36"/>
      <name val="Arial"/>
      <family val="0"/>
    </font>
    <font>
      <b/>
      <sz val="12"/>
      <name val="Book Antiqua"/>
      <family val="1"/>
    </font>
    <font>
      <sz val="12"/>
      <name val="Book Antiqua"/>
      <family val="1"/>
    </font>
    <font>
      <strike/>
      <sz val="10"/>
      <name val="Arial"/>
      <family val="2"/>
    </font>
    <font>
      <b/>
      <sz val="14"/>
      <name val="Times New Roman"/>
      <family val="1"/>
    </font>
    <font>
      <i/>
      <sz val="12"/>
      <name val="Times New Roman"/>
      <family val="1"/>
    </font>
    <font>
      <b/>
      <sz val="14"/>
      <name val="Arial"/>
      <family val="2"/>
    </font>
    <font>
      <b/>
      <sz val="16"/>
      <name val="Arial"/>
      <family val="2"/>
    </font>
    <font>
      <b/>
      <sz val="14"/>
      <color indexed="9"/>
      <name val="Times New Roman"/>
      <family val="1"/>
    </font>
    <font>
      <sz val="10"/>
      <name val="Helv"/>
      <family val="0"/>
    </font>
    <font>
      <sz val="8"/>
      <name val="Arial"/>
      <family val="0"/>
    </font>
    <font>
      <b/>
      <sz val="10"/>
      <name val="Arial"/>
      <family val="2"/>
    </font>
    <font>
      <sz val="12"/>
      <name val="Arial"/>
      <family val="2"/>
    </font>
    <font>
      <b/>
      <sz val="12"/>
      <name val="Arial"/>
      <family val="2"/>
    </font>
    <font>
      <b/>
      <sz val="8"/>
      <name val="Arial Narrow"/>
      <family val="2"/>
    </font>
    <font>
      <b/>
      <sz val="8"/>
      <name val="Times New Roman"/>
      <family val="1"/>
    </font>
    <font>
      <b/>
      <sz val="8"/>
      <color indexed="10"/>
      <name val="Times New Roman"/>
      <family val="1"/>
    </font>
    <font>
      <sz val="8"/>
      <color indexed="8"/>
      <name val="Times New Roman"/>
      <family val="1"/>
    </font>
    <font>
      <sz val="8"/>
      <name val="Times New Roman"/>
      <family val="1"/>
    </font>
    <font>
      <b/>
      <sz val="8"/>
      <name val="Arial"/>
      <family val="2"/>
    </font>
    <font>
      <sz val="12"/>
      <color indexed="12"/>
      <name val="Times New Roman"/>
      <family val="1"/>
    </font>
    <font>
      <b/>
      <sz val="22"/>
      <color indexed="9"/>
      <name val="Times New Roman"/>
      <family val="1"/>
    </font>
    <font>
      <sz val="12"/>
      <color indexed="10"/>
      <name val="Times New Roman"/>
      <family val="1"/>
    </font>
    <font>
      <sz val="10"/>
      <color indexed="10"/>
      <name val="Times New Roman"/>
      <family val="1"/>
    </font>
    <font>
      <sz val="10"/>
      <color indexed="10"/>
      <name val="Arial"/>
      <family val="2"/>
    </font>
    <font>
      <sz val="8"/>
      <name val="Tahoma"/>
      <family val="0"/>
    </font>
  </fonts>
  <fills count="9">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10"/>
        <bgColor indexed="64"/>
      </patternFill>
    </fill>
  </fills>
  <borders count="89">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style="medium"/>
      <right style="thin"/>
      <top style="medium"/>
      <bottom style="medium"/>
    </border>
    <border>
      <left>
        <color indexed="63"/>
      </left>
      <right>
        <color indexed="63"/>
      </right>
      <top style="thin"/>
      <bottom style="thin"/>
    </border>
    <border>
      <left style="medium"/>
      <right style="thin"/>
      <top style="medium"/>
      <bottom style="double"/>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medium"/>
      <right>
        <color indexed="63"/>
      </right>
      <top>
        <color indexed="63"/>
      </top>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medium"/>
      <top style="medium"/>
      <bottom style="medium"/>
    </border>
    <border>
      <left style="thin"/>
      <right style="thin"/>
      <top style="medium"/>
      <bottom>
        <color indexed="63"/>
      </bottom>
    </border>
    <border>
      <left style="medium"/>
      <right>
        <color indexed="63"/>
      </right>
      <top style="medium"/>
      <bottom>
        <color indexed="63"/>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thin"/>
      <right style="medium"/>
      <top>
        <color indexed="63"/>
      </top>
      <bottom style="medium"/>
    </border>
    <border>
      <left style="thin"/>
      <right style="medium"/>
      <top>
        <color indexed="63"/>
      </top>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medium"/>
    </border>
    <border>
      <left style="medium"/>
      <right style="medium"/>
      <top>
        <color indexed="63"/>
      </top>
      <bottom style="medium"/>
    </border>
    <border>
      <left>
        <color indexed="63"/>
      </left>
      <right style="thin"/>
      <top style="medium"/>
      <bottom style="medium"/>
    </border>
    <border>
      <left>
        <color indexed="63"/>
      </left>
      <right style="medium"/>
      <top style="medium"/>
      <bottom style="double"/>
    </border>
    <border>
      <left>
        <color indexed="63"/>
      </left>
      <right style="medium"/>
      <top>
        <color indexed="63"/>
      </top>
      <bottom style="thin"/>
    </border>
    <border>
      <left style="thin"/>
      <right style="thin"/>
      <top style="medium"/>
      <bottom style="double"/>
    </border>
    <border>
      <left style="thin"/>
      <right style="thin"/>
      <top>
        <color indexed="63"/>
      </top>
      <bottom style="double"/>
    </border>
    <border>
      <left>
        <color indexed="63"/>
      </left>
      <right style="thin"/>
      <top>
        <color indexed="63"/>
      </top>
      <bottom style="thin"/>
    </border>
    <border>
      <left style="medium"/>
      <right style="thin"/>
      <top style="medium"/>
      <bottom>
        <color indexed="63"/>
      </bottom>
    </border>
    <border>
      <left>
        <color indexed="63"/>
      </left>
      <right>
        <color indexed="63"/>
      </right>
      <top style="thin"/>
      <bottom style="medium"/>
    </border>
    <border>
      <left style="thin"/>
      <right>
        <color indexed="63"/>
      </right>
      <top>
        <color indexed="63"/>
      </top>
      <bottom style="thin"/>
    </border>
    <border>
      <left>
        <color indexed="63"/>
      </left>
      <right style="medium"/>
      <top style="thin"/>
      <bottom style="medium"/>
    </border>
    <border>
      <left style="thin"/>
      <right style="medium"/>
      <top>
        <color indexed="63"/>
      </top>
      <bottom style="double"/>
    </border>
    <border>
      <left style="thin"/>
      <right style="medium"/>
      <top style="medium"/>
      <bottom style="medium"/>
    </border>
    <border>
      <left style="thin">
        <color indexed="22"/>
      </left>
      <right style="thin">
        <color indexed="22"/>
      </right>
      <top style="thin">
        <color indexed="22"/>
      </top>
      <bottom style="thin">
        <color indexed="22"/>
      </bottom>
    </border>
    <border>
      <left style="double"/>
      <right style="thin"/>
      <top style="thin"/>
      <bottom style="thin"/>
    </border>
    <border>
      <left>
        <color indexed="63"/>
      </left>
      <right style="thin"/>
      <top style="thin"/>
      <bottom style="thin"/>
    </border>
    <border>
      <left style="double"/>
      <right style="thin"/>
      <top>
        <color indexed="63"/>
      </top>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thin"/>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181" fontId="21" fillId="0" borderId="0">
      <alignment/>
      <protection/>
    </xf>
    <xf numFmtId="9" fontId="0" fillId="0" borderId="0" applyFont="0" applyFill="0" applyBorder="0" applyAlignment="0" applyProtection="0"/>
  </cellStyleXfs>
  <cellXfs count="617">
    <xf numFmtId="0" fontId="0" fillId="0" borderId="0" xfId="0" applyAlignment="1">
      <alignment/>
    </xf>
    <xf numFmtId="0" fontId="3" fillId="0" borderId="0" xfId="0" applyFont="1" applyFill="1" applyBorder="1" applyAlignment="1">
      <alignment wrapText="1"/>
    </xf>
    <xf numFmtId="3" fontId="3" fillId="0" borderId="0" xfId="0" applyNumberFormat="1" applyFont="1" applyFill="1" applyBorder="1" applyAlignment="1">
      <alignment wrapText="1"/>
    </xf>
    <xf numFmtId="0" fontId="3" fillId="0" borderId="0" xfId="0" applyFont="1" applyFill="1" applyBorder="1" applyAlignment="1">
      <alignment/>
    </xf>
    <xf numFmtId="0" fontId="3" fillId="0" borderId="0" xfId="0" applyFont="1" applyFill="1" applyBorder="1" applyAlignment="1">
      <alignment horizontal="center" wrapText="1"/>
    </xf>
    <xf numFmtId="3" fontId="5" fillId="0" borderId="0" xfId="0" applyNumberFormat="1" applyFont="1" applyFill="1" applyBorder="1" applyAlignment="1">
      <alignment wrapText="1"/>
    </xf>
    <xf numFmtId="0" fontId="5" fillId="0" borderId="0" xfId="0" applyFont="1" applyFill="1" applyBorder="1" applyAlignment="1">
      <alignment/>
    </xf>
    <xf numFmtId="0" fontId="3" fillId="0" borderId="0" xfId="0" applyFont="1" applyFill="1" applyBorder="1" applyAlignment="1">
      <alignment horizontal="center"/>
    </xf>
    <xf numFmtId="3" fontId="3" fillId="0" borderId="1" xfId="0" applyNumberFormat="1" applyFont="1" applyFill="1" applyBorder="1" applyAlignment="1">
      <alignment wrapText="1"/>
    </xf>
    <xf numFmtId="3" fontId="3" fillId="0" borderId="1" xfId="17" applyNumberFormat="1" applyFont="1" applyFill="1" applyBorder="1" applyAlignment="1">
      <alignment wrapText="1"/>
    </xf>
    <xf numFmtId="3" fontId="3" fillId="0" borderId="1" xfId="15" applyNumberFormat="1" applyFont="1" applyFill="1" applyBorder="1" applyAlignment="1">
      <alignment wrapText="1"/>
    </xf>
    <xf numFmtId="3" fontId="3" fillId="0" borderId="2" xfId="0" applyNumberFormat="1" applyFont="1" applyFill="1" applyBorder="1" applyAlignment="1">
      <alignment wrapText="1"/>
    </xf>
    <xf numFmtId="3" fontId="3" fillId="0" borderId="3" xfId="0" applyNumberFormat="1" applyFont="1" applyFill="1" applyBorder="1" applyAlignment="1">
      <alignment wrapText="1"/>
    </xf>
    <xf numFmtId="3" fontId="3" fillId="0" borderId="4" xfId="0" applyNumberFormat="1" applyFont="1" applyFill="1" applyBorder="1" applyAlignment="1">
      <alignment wrapText="1"/>
    </xf>
    <xf numFmtId="3" fontId="3" fillId="0" borderId="5" xfId="0" applyNumberFormat="1" applyFont="1" applyFill="1" applyBorder="1" applyAlignment="1">
      <alignment wrapText="1"/>
    </xf>
    <xf numFmtId="3" fontId="3" fillId="0" borderId="6" xfId="0" applyNumberFormat="1" applyFont="1" applyFill="1" applyBorder="1" applyAlignment="1">
      <alignment wrapText="1"/>
    </xf>
    <xf numFmtId="3" fontId="3" fillId="0" borderId="7" xfId="0" applyNumberFormat="1" applyFont="1" applyFill="1" applyBorder="1" applyAlignment="1">
      <alignment horizontal="center" wrapText="1"/>
    </xf>
    <xf numFmtId="3" fontId="3" fillId="0" borderId="3" xfId="0" applyNumberFormat="1" applyFont="1" applyFill="1" applyBorder="1" applyAlignment="1">
      <alignment horizontal="center" wrapText="1"/>
    </xf>
    <xf numFmtId="176" fontId="3" fillId="0" borderId="0" xfId="0" applyNumberFormat="1" applyFont="1" applyFill="1" applyBorder="1" applyAlignment="1">
      <alignment horizontal="center" wrapText="1"/>
    </xf>
    <xf numFmtId="176" fontId="3" fillId="0" borderId="0" xfId="0" applyNumberFormat="1" applyFont="1" applyFill="1" applyBorder="1" applyAlignment="1">
      <alignment wrapText="1"/>
    </xf>
    <xf numFmtId="0" fontId="3" fillId="0" borderId="8" xfId="0" applyFont="1" applyFill="1" applyBorder="1" applyAlignment="1">
      <alignment horizontal="center" wrapText="1"/>
    </xf>
    <xf numFmtId="0" fontId="3" fillId="0" borderId="9" xfId="0" applyFont="1" applyFill="1" applyBorder="1" applyAlignment="1">
      <alignment horizontal="center" wrapText="1"/>
    </xf>
    <xf numFmtId="177" fontId="3" fillId="0" borderId="0" xfId="0" applyNumberFormat="1" applyFont="1" applyFill="1" applyBorder="1" applyAlignment="1">
      <alignment horizontal="center" wrapText="1"/>
    </xf>
    <xf numFmtId="176" fontId="3" fillId="0" borderId="1" xfId="0" applyNumberFormat="1" applyFont="1" applyFill="1" applyBorder="1" applyAlignment="1">
      <alignment wrapText="1"/>
    </xf>
    <xf numFmtId="3" fontId="3" fillId="0" borderId="10" xfId="0" applyNumberFormat="1" applyFont="1" applyFill="1" applyBorder="1" applyAlignment="1">
      <alignment wrapText="1"/>
    </xf>
    <xf numFmtId="176" fontId="3" fillId="0" borderId="3" xfId="0" applyNumberFormat="1" applyFont="1" applyFill="1" applyBorder="1" applyAlignment="1">
      <alignment wrapText="1"/>
    </xf>
    <xf numFmtId="4" fontId="3" fillId="0" borderId="1" xfId="0" applyNumberFormat="1" applyFont="1" applyFill="1" applyBorder="1" applyAlignment="1">
      <alignment wrapText="1"/>
    </xf>
    <xf numFmtId="4" fontId="3" fillId="0" borderId="3" xfId="0" applyNumberFormat="1" applyFont="1" applyFill="1" applyBorder="1" applyAlignment="1">
      <alignment wrapText="1"/>
    </xf>
    <xf numFmtId="0" fontId="3" fillId="0" borderId="1" xfId="0" applyFont="1" applyFill="1" applyBorder="1" applyAlignment="1">
      <alignment horizontal="center" wrapText="1"/>
    </xf>
    <xf numFmtId="3" fontId="5" fillId="0" borderId="0" xfId="0" applyNumberFormat="1" applyFont="1" applyFill="1" applyBorder="1" applyAlignment="1">
      <alignment/>
    </xf>
    <xf numFmtId="177" fontId="3" fillId="0" borderId="1" xfId="0" applyNumberFormat="1" applyFont="1" applyFill="1" applyBorder="1" applyAlignment="1">
      <alignment wrapText="1"/>
    </xf>
    <xf numFmtId="177" fontId="3" fillId="0" borderId="3" xfId="0" applyNumberFormat="1" applyFont="1" applyFill="1" applyBorder="1" applyAlignment="1">
      <alignment wrapText="1"/>
    </xf>
    <xf numFmtId="3" fontId="3" fillId="0" borderId="0" xfId="0" applyNumberFormat="1" applyFont="1" applyFill="1" applyBorder="1" applyAlignment="1">
      <alignment horizontal="center" wrapText="1"/>
    </xf>
    <xf numFmtId="1" fontId="3" fillId="0" borderId="0" xfId="0" applyNumberFormat="1" applyFont="1" applyFill="1" applyBorder="1" applyAlignment="1">
      <alignment wrapText="1"/>
    </xf>
    <xf numFmtId="1" fontId="3" fillId="0" borderId="1" xfId="0" applyNumberFormat="1" applyFont="1" applyFill="1" applyBorder="1" applyAlignment="1">
      <alignment wrapText="1"/>
    </xf>
    <xf numFmtId="1" fontId="3" fillId="0" borderId="3" xfId="0" applyNumberFormat="1" applyFont="1" applyFill="1" applyBorder="1" applyAlignment="1">
      <alignment wrapText="1"/>
    </xf>
    <xf numFmtId="1" fontId="3" fillId="0" borderId="0" xfId="0" applyNumberFormat="1" applyFont="1" applyFill="1" applyBorder="1" applyAlignment="1">
      <alignment horizontal="center" wrapText="1"/>
    </xf>
    <xf numFmtId="2" fontId="3" fillId="0" borderId="0" xfId="0" applyNumberFormat="1" applyFont="1" applyFill="1" applyBorder="1" applyAlignment="1">
      <alignment wrapText="1"/>
    </xf>
    <xf numFmtId="2" fontId="3" fillId="0" borderId="0" xfId="0" applyNumberFormat="1" applyFont="1" applyFill="1" applyBorder="1" applyAlignment="1">
      <alignment horizontal="center" wrapText="1"/>
    </xf>
    <xf numFmtId="3" fontId="9" fillId="0" borderId="11" xfId="0" applyNumberFormat="1" applyFont="1" applyFill="1" applyBorder="1" applyAlignment="1">
      <alignment horizontal="center" wrapText="1"/>
    </xf>
    <xf numFmtId="3" fontId="9" fillId="0" borderId="12" xfId="0" applyNumberFormat="1" applyFont="1" applyFill="1" applyBorder="1" applyAlignment="1">
      <alignment horizontal="center" wrapText="1"/>
    </xf>
    <xf numFmtId="3" fontId="3" fillId="0" borderId="13" xfId="0" applyNumberFormat="1" applyFont="1" applyFill="1" applyBorder="1" applyAlignment="1">
      <alignment horizontal="center" wrapText="1"/>
    </xf>
    <xf numFmtId="1" fontId="3" fillId="0" borderId="5" xfId="0" applyNumberFormat="1" applyFont="1" applyFill="1" applyBorder="1" applyAlignment="1">
      <alignment wrapText="1"/>
    </xf>
    <xf numFmtId="4" fontId="3" fillId="0" borderId="5" xfId="0" applyNumberFormat="1" applyFont="1" applyFill="1" applyBorder="1" applyAlignment="1">
      <alignment wrapText="1"/>
    </xf>
    <xf numFmtId="177" fontId="3" fillId="0" borderId="5" xfId="0" applyNumberFormat="1" applyFont="1" applyFill="1" applyBorder="1" applyAlignment="1">
      <alignment wrapText="1"/>
    </xf>
    <xf numFmtId="176" fontId="3" fillId="0" borderId="5" xfId="0" applyNumberFormat="1" applyFont="1" applyFill="1" applyBorder="1" applyAlignment="1">
      <alignment wrapText="1"/>
    </xf>
    <xf numFmtId="0" fontId="3" fillId="0" borderId="5" xfId="0" applyFont="1" applyFill="1" applyBorder="1" applyAlignment="1">
      <alignment horizontal="center" wrapText="1"/>
    </xf>
    <xf numFmtId="1" fontId="5" fillId="0" borderId="0" xfId="0" applyNumberFormat="1" applyFont="1" applyFill="1" applyBorder="1" applyAlignment="1">
      <alignment/>
    </xf>
    <xf numFmtId="2" fontId="5" fillId="0" borderId="0" xfId="0" applyNumberFormat="1" applyFont="1" applyFill="1" applyBorder="1" applyAlignment="1">
      <alignment/>
    </xf>
    <xf numFmtId="0" fontId="0" fillId="0" borderId="0" xfId="0" applyFont="1" applyFill="1" applyBorder="1" applyAlignment="1">
      <alignment wrapText="1"/>
    </xf>
    <xf numFmtId="0" fontId="3" fillId="0" borderId="14" xfId="0" applyFont="1" applyFill="1" applyBorder="1" applyAlignment="1">
      <alignment horizontal="center" wrapText="1"/>
    </xf>
    <xf numFmtId="0" fontId="3" fillId="0" borderId="7" xfId="0" applyFont="1" applyFill="1" applyBorder="1" applyAlignment="1">
      <alignment horizontal="center" wrapText="1"/>
    </xf>
    <xf numFmtId="0" fontId="3" fillId="0" borderId="3" xfId="0" applyFont="1" applyFill="1" applyBorder="1" applyAlignment="1">
      <alignment horizontal="center" wrapText="1"/>
    </xf>
    <xf numFmtId="0" fontId="11" fillId="0" borderId="0" xfId="0" applyFont="1" applyFill="1" applyBorder="1" applyAlignment="1">
      <alignment/>
    </xf>
    <xf numFmtId="0" fontId="10" fillId="0" borderId="0" xfId="0" applyFont="1" applyBorder="1" applyAlignment="1">
      <alignment/>
    </xf>
    <xf numFmtId="176" fontId="5" fillId="0" borderId="0" xfId="0" applyNumberFormat="1" applyFont="1" applyFill="1" applyBorder="1" applyAlignment="1">
      <alignment/>
    </xf>
    <xf numFmtId="1" fontId="3" fillId="2" borderId="15" xfId="0" applyNumberFormat="1" applyFont="1" applyFill="1" applyBorder="1" applyAlignment="1">
      <alignment wrapText="1"/>
    </xf>
    <xf numFmtId="176" fontId="3" fillId="2" borderId="15" xfId="0" applyNumberFormat="1" applyFont="1" applyFill="1" applyBorder="1" applyAlignment="1">
      <alignment wrapText="1"/>
    </xf>
    <xf numFmtId="2" fontId="3" fillId="2" borderId="15" xfId="0" applyNumberFormat="1" applyFont="1" applyFill="1" applyBorder="1" applyAlignment="1">
      <alignment wrapText="1"/>
    </xf>
    <xf numFmtId="3" fontId="3" fillId="2" borderId="15" xfId="0" applyNumberFormat="1" applyFont="1" applyFill="1" applyBorder="1" applyAlignment="1">
      <alignment wrapText="1"/>
    </xf>
    <xf numFmtId="3" fontId="3" fillId="2" borderId="16" xfId="0" applyNumberFormat="1" applyFont="1" applyFill="1" applyBorder="1" applyAlignment="1">
      <alignment wrapText="1"/>
    </xf>
    <xf numFmtId="0" fontId="3" fillId="2" borderId="17" xfId="0" applyFont="1" applyFill="1" applyBorder="1" applyAlignment="1">
      <alignment horizontal="center" wrapText="1"/>
    </xf>
    <xf numFmtId="0" fontId="3" fillId="2" borderId="18" xfId="0" applyFont="1" applyFill="1" applyBorder="1" applyAlignment="1">
      <alignment horizontal="center" wrapText="1"/>
    </xf>
    <xf numFmtId="176" fontId="3" fillId="2" borderId="18" xfId="0" applyNumberFormat="1" applyFont="1" applyFill="1" applyBorder="1" applyAlignment="1">
      <alignment wrapText="1"/>
    </xf>
    <xf numFmtId="177" fontId="3" fillId="2" borderId="18" xfId="0" applyNumberFormat="1" applyFont="1" applyFill="1" applyBorder="1" applyAlignment="1">
      <alignment wrapText="1"/>
    </xf>
    <xf numFmtId="3" fontId="3" fillId="2" borderId="18" xfId="0" applyNumberFormat="1" applyFont="1" applyFill="1" applyBorder="1" applyAlignment="1">
      <alignment wrapText="1"/>
    </xf>
    <xf numFmtId="1" fontId="3" fillId="2" borderId="18" xfId="0" applyNumberFormat="1" applyFont="1" applyFill="1" applyBorder="1" applyAlignment="1">
      <alignment wrapText="1"/>
    </xf>
    <xf numFmtId="2" fontId="3" fillId="2" borderId="18" xfId="0" applyNumberFormat="1" applyFont="1" applyFill="1" applyBorder="1" applyAlignment="1">
      <alignment wrapText="1"/>
    </xf>
    <xf numFmtId="4" fontId="3" fillId="2" borderId="15" xfId="0" applyNumberFormat="1" applyFont="1" applyFill="1" applyBorder="1" applyAlignment="1">
      <alignment wrapText="1"/>
    </xf>
    <xf numFmtId="3" fontId="3" fillId="2" borderId="19" xfId="0" applyNumberFormat="1" applyFont="1" applyFill="1" applyBorder="1" applyAlignment="1">
      <alignment wrapText="1"/>
    </xf>
    <xf numFmtId="3" fontId="3" fillId="2" borderId="20" xfId="0" applyNumberFormat="1" applyFont="1" applyFill="1" applyBorder="1" applyAlignment="1">
      <alignment wrapText="1"/>
    </xf>
    <xf numFmtId="0" fontId="3" fillId="0" borderId="1" xfId="0" applyFont="1" applyFill="1" applyBorder="1" applyAlignment="1">
      <alignment/>
    </xf>
    <xf numFmtId="0" fontId="3" fillId="0" borderId="8" xfId="0" applyFont="1" applyFill="1" applyBorder="1" applyAlignment="1">
      <alignment/>
    </xf>
    <xf numFmtId="0" fontId="3" fillId="0" borderId="10" xfId="0" applyFont="1" applyFill="1" applyBorder="1" applyAlignment="1">
      <alignment/>
    </xf>
    <xf numFmtId="3" fontId="3" fillId="0" borderId="21" xfId="0" applyNumberFormat="1" applyFont="1" applyFill="1" applyBorder="1" applyAlignment="1">
      <alignment wrapText="1"/>
    </xf>
    <xf numFmtId="0" fontId="3" fillId="0" borderId="9" xfId="0" applyFont="1" applyFill="1" applyBorder="1" applyAlignment="1">
      <alignment/>
    </xf>
    <xf numFmtId="0" fontId="3" fillId="0" borderId="7" xfId="0" applyFont="1" applyFill="1" applyBorder="1" applyAlignment="1">
      <alignment/>
    </xf>
    <xf numFmtId="0" fontId="3" fillId="0" borderId="22" xfId="0" applyFont="1" applyFill="1" applyBorder="1" applyAlignment="1">
      <alignment horizontal="center" wrapText="1"/>
    </xf>
    <xf numFmtId="0" fontId="3" fillId="0" borderId="10" xfId="0" applyFont="1" applyFill="1" applyBorder="1" applyAlignment="1">
      <alignment horizontal="center" wrapText="1"/>
    </xf>
    <xf numFmtId="0" fontId="3" fillId="0" borderId="21" xfId="0" applyFont="1" applyFill="1" applyBorder="1" applyAlignment="1">
      <alignment horizontal="center"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3" fillId="0" borderId="23" xfId="0" applyFont="1" applyFill="1" applyBorder="1" applyAlignment="1">
      <alignment horizontal="center" wrapText="1"/>
    </xf>
    <xf numFmtId="0" fontId="3" fillId="0" borderId="3" xfId="0" applyFont="1" applyFill="1" applyBorder="1" applyAlignment="1">
      <alignment/>
    </xf>
    <xf numFmtId="14" fontId="3" fillId="0" borderId="21" xfId="0" applyNumberFormat="1" applyFont="1" applyFill="1" applyBorder="1" applyAlignment="1">
      <alignment/>
    </xf>
    <xf numFmtId="14" fontId="3" fillId="0" borderId="2" xfId="0" applyNumberFormat="1" applyFont="1" applyFill="1" applyBorder="1" applyAlignment="1">
      <alignment/>
    </xf>
    <xf numFmtId="14" fontId="3" fillId="0" borderId="4" xfId="0" applyNumberFormat="1" applyFont="1" applyFill="1" applyBorder="1" applyAlignment="1">
      <alignment/>
    </xf>
    <xf numFmtId="9" fontId="3" fillId="0" borderId="10" xfId="0" applyNumberFormat="1" applyFont="1" applyFill="1" applyBorder="1" applyAlignment="1">
      <alignment/>
    </xf>
    <xf numFmtId="9" fontId="3" fillId="0" borderId="1" xfId="0" applyNumberFormat="1" applyFont="1" applyFill="1" applyBorder="1" applyAlignment="1">
      <alignment/>
    </xf>
    <xf numFmtId="9" fontId="3" fillId="0" borderId="3" xfId="0" applyNumberFormat="1" applyFont="1" applyFill="1" applyBorder="1" applyAlignment="1">
      <alignment/>
    </xf>
    <xf numFmtId="0" fontId="14" fillId="0" borderId="0" xfId="0" applyFont="1" applyAlignment="1">
      <alignment/>
    </xf>
    <xf numFmtId="0" fontId="13" fillId="0" borderId="24" xfId="0" applyFont="1" applyBorder="1" applyAlignment="1">
      <alignment horizontal="center"/>
    </xf>
    <xf numFmtId="0" fontId="13" fillId="0" borderId="25" xfId="0" applyFont="1" applyBorder="1" applyAlignment="1">
      <alignment/>
    </xf>
    <xf numFmtId="0" fontId="13" fillId="0" borderId="14" xfId="0" applyFont="1" applyBorder="1" applyAlignment="1">
      <alignment/>
    </xf>
    <xf numFmtId="0" fontId="13" fillId="0" borderId="26" xfId="0" applyFont="1" applyBorder="1" applyAlignment="1">
      <alignment/>
    </xf>
    <xf numFmtId="0" fontId="13" fillId="0" borderId="0" xfId="0" applyFont="1" applyAlignment="1">
      <alignment/>
    </xf>
    <xf numFmtId="0" fontId="13" fillId="0" borderId="27" xfId="0" applyFont="1" applyBorder="1" applyAlignment="1">
      <alignment/>
    </xf>
    <xf numFmtId="44" fontId="5" fillId="0" borderId="28" xfId="15" applyNumberFormat="1" applyFont="1" applyBorder="1" applyAlignment="1">
      <alignment/>
    </xf>
    <xf numFmtId="44" fontId="5" fillId="0" borderId="29" xfId="15" applyNumberFormat="1" applyFont="1" applyBorder="1" applyAlignment="1">
      <alignment/>
    </xf>
    <xf numFmtId="0" fontId="5" fillId="0" borderId="30" xfId="0" applyFont="1" applyBorder="1" applyAlignment="1">
      <alignment/>
    </xf>
    <xf numFmtId="0" fontId="5" fillId="0" borderId="30" xfId="0" applyFont="1" applyBorder="1" applyAlignment="1">
      <alignment horizontal="left" wrapText="1"/>
    </xf>
    <xf numFmtId="0" fontId="5" fillId="0" borderId="0" xfId="0" applyFont="1" applyBorder="1" applyAlignment="1">
      <alignment/>
    </xf>
    <xf numFmtId="0" fontId="4" fillId="0" borderId="0" xfId="0" applyFont="1" applyBorder="1" applyAlignment="1">
      <alignment/>
    </xf>
    <xf numFmtId="0" fontId="3" fillId="0" borderId="0" xfId="0" applyFont="1" applyBorder="1" applyAlignment="1">
      <alignment/>
    </xf>
    <xf numFmtId="44" fontId="5" fillId="0" borderId="0" xfId="0" applyNumberFormat="1" applyFont="1" applyBorder="1" applyAlignment="1">
      <alignment/>
    </xf>
    <xf numFmtId="44" fontId="5" fillId="0" borderId="0" xfId="15" applyNumberFormat="1" applyFont="1" applyBorder="1" applyAlignment="1">
      <alignment/>
    </xf>
    <xf numFmtId="0" fontId="5" fillId="3" borderId="0" xfId="0" applyFont="1" applyFill="1" applyBorder="1" applyAlignment="1">
      <alignment/>
    </xf>
    <xf numFmtId="0" fontId="5" fillId="0" borderId="30" xfId="0" applyFont="1" applyFill="1" applyBorder="1" applyAlignment="1">
      <alignment/>
    </xf>
    <xf numFmtId="0" fontId="17" fillId="4" borderId="17" xfId="0" applyFont="1" applyFill="1" applyBorder="1" applyAlignment="1">
      <alignment horizontal="right"/>
    </xf>
    <xf numFmtId="0" fontId="5" fillId="4" borderId="20" xfId="0" applyFont="1" applyFill="1" applyBorder="1" applyAlignment="1">
      <alignment/>
    </xf>
    <xf numFmtId="44" fontId="17" fillId="4" borderId="31" xfId="15" applyNumberFormat="1" applyFont="1" applyFill="1" applyBorder="1" applyAlignment="1">
      <alignment/>
    </xf>
    <xf numFmtId="44" fontId="5" fillId="0" borderId="32" xfId="15" applyNumberFormat="1" applyFont="1" applyBorder="1" applyAlignment="1">
      <alignment/>
    </xf>
    <xf numFmtId="44" fontId="5" fillId="0" borderId="28" xfId="17" applyNumberFormat="1" applyFont="1" applyFill="1" applyBorder="1" applyAlignment="1">
      <alignment/>
    </xf>
    <xf numFmtId="44" fontId="5" fillId="0" borderId="28" xfId="15" applyNumberFormat="1" applyFont="1" applyFill="1" applyBorder="1" applyAlignment="1">
      <alignment/>
    </xf>
    <xf numFmtId="44" fontId="17" fillId="4" borderId="29" xfId="15" applyNumberFormat="1" applyFont="1" applyFill="1" applyBorder="1" applyAlignment="1">
      <alignment/>
    </xf>
    <xf numFmtId="0" fontId="5" fillId="4" borderId="16" xfId="0" applyFont="1" applyFill="1" applyBorder="1" applyAlignment="1">
      <alignment/>
    </xf>
    <xf numFmtId="0" fontId="5" fillId="4" borderId="19" xfId="0" applyFont="1" applyFill="1" applyBorder="1" applyAlignment="1">
      <alignment/>
    </xf>
    <xf numFmtId="0" fontId="17" fillId="4" borderId="30" xfId="0" applyFont="1" applyFill="1" applyBorder="1" applyAlignment="1">
      <alignment horizontal="right"/>
    </xf>
    <xf numFmtId="44" fontId="17" fillId="4" borderId="28" xfId="15" applyNumberFormat="1" applyFont="1" applyFill="1" applyBorder="1" applyAlignment="1">
      <alignment/>
    </xf>
    <xf numFmtId="0" fontId="5" fillId="4" borderId="33" xfId="0" applyFont="1" applyFill="1" applyBorder="1" applyAlignment="1">
      <alignment/>
    </xf>
    <xf numFmtId="44" fontId="5" fillId="0" borderId="34" xfId="15" applyNumberFormat="1" applyFont="1" applyBorder="1" applyAlignment="1">
      <alignment/>
    </xf>
    <xf numFmtId="0" fontId="4" fillId="0" borderId="35" xfId="0" applyFont="1" applyBorder="1" applyAlignment="1">
      <alignment horizontal="center" wrapText="1"/>
    </xf>
    <xf numFmtId="0" fontId="5" fillId="0" borderId="30" xfId="0" applyFont="1" applyBorder="1" applyAlignment="1">
      <alignment vertical="top" wrapText="1"/>
    </xf>
    <xf numFmtId="0" fontId="5" fillId="0" borderId="30" xfId="0" applyFont="1" applyBorder="1" applyAlignment="1">
      <alignment horizontal="left" vertical="top" wrapText="1"/>
    </xf>
    <xf numFmtId="0" fontId="5" fillId="0" borderId="30" xfId="0" applyFont="1" applyBorder="1" applyAlignment="1">
      <alignment horizontal="left" vertical="top"/>
    </xf>
    <xf numFmtId="0" fontId="18" fillId="3" borderId="35" xfId="0" applyFont="1" applyFill="1" applyBorder="1" applyAlignment="1">
      <alignment horizontal="center"/>
    </xf>
    <xf numFmtId="0" fontId="18" fillId="3" borderId="15" xfId="0" applyFont="1" applyFill="1" applyBorder="1" applyAlignment="1">
      <alignment horizontal="center"/>
    </xf>
    <xf numFmtId="0" fontId="5" fillId="3" borderId="15" xfId="0" applyFont="1" applyFill="1" applyBorder="1" applyAlignment="1">
      <alignment/>
    </xf>
    <xf numFmtId="0" fontId="5" fillId="3" borderId="16" xfId="0" applyFont="1" applyFill="1" applyBorder="1" applyAlignment="1">
      <alignment/>
    </xf>
    <xf numFmtId="0" fontId="5" fillId="3" borderId="19" xfId="0" applyFont="1" applyFill="1" applyBorder="1" applyAlignment="1">
      <alignment/>
    </xf>
    <xf numFmtId="0" fontId="18" fillId="3" borderId="17" xfId="0" applyFont="1" applyFill="1" applyBorder="1" applyAlignment="1">
      <alignment/>
    </xf>
    <xf numFmtId="0" fontId="5" fillId="3" borderId="18" xfId="0" applyFont="1" applyFill="1" applyBorder="1" applyAlignment="1">
      <alignment/>
    </xf>
    <xf numFmtId="0" fontId="5" fillId="3" borderId="20" xfId="0" applyFont="1" applyFill="1" applyBorder="1" applyAlignment="1">
      <alignment/>
    </xf>
    <xf numFmtId="0" fontId="5" fillId="0" borderId="17" xfId="0" applyFont="1" applyFill="1" applyBorder="1" applyAlignment="1">
      <alignment/>
    </xf>
    <xf numFmtId="44" fontId="17" fillId="4" borderId="32" xfId="15" applyNumberFormat="1" applyFont="1" applyFill="1" applyBorder="1" applyAlignment="1">
      <alignment/>
    </xf>
    <xf numFmtId="44" fontId="17" fillId="4" borderId="36" xfId="15" applyNumberFormat="1" applyFont="1" applyFill="1" applyBorder="1" applyAlignment="1">
      <alignment/>
    </xf>
    <xf numFmtId="44" fontId="17" fillId="4" borderId="37" xfId="15" applyNumberFormat="1" applyFont="1" applyFill="1" applyBorder="1" applyAlignment="1">
      <alignment/>
    </xf>
    <xf numFmtId="0" fontId="5" fillId="0" borderId="17" xfId="0" applyFont="1" applyBorder="1" applyAlignment="1">
      <alignment/>
    </xf>
    <xf numFmtId="0" fontId="4" fillId="0" borderId="35" xfId="0" applyFont="1" applyFill="1" applyBorder="1" applyAlignment="1">
      <alignment horizontal="center"/>
    </xf>
    <xf numFmtId="0" fontId="4" fillId="4" borderId="38" xfId="0" applyFont="1" applyFill="1" applyBorder="1" applyAlignment="1">
      <alignment horizontal="center"/>
    </xf>
    <xf numFmtId="0" fontId="4" fillId="0" borderId="35" xfId="0" applyFont="1" applyBorder="1" applyAlignment="1">
      <alignment horizontal="center"/>
    </xf>
    <xf numFmtId="0" fontId="5" fillId="0" borderId="35" xfId="0" applyFont="1" applyBorder="1" applyAlignment="1">
      <alignment/>
    </xf>
    <xf numFmtId="0" fontId="5" fillId="4" borderId="39" xfId="0" applyFont="1" applyFill="1" applyBorder="1" applyAlignment="1">
      <alignment/>
    </xf>
    <xf numFmtId="44" fontId="5" fillId="0" borderId="40" xfId="15" applyNumberFormat="1" applyFont="1" applyBorder="1" applyAlignment="1">
      <alignment/>
    </xf>
    <xf numFmtId="44" fontId="5" fillId="0" borderId="31" xfId="15" applyNumberFormat="1" applyFont="1" applyBorder="1" applyAlignment="1">
      <alignment/>
    </xf>
    <xf numFmtId="44" fontId="5" fillId="0" borderId="39" xfId="15" applyNumberFormat="1" applyFont="1" applyBorder="1" applyAlignment="1">
      <alignment/>
    </xf>
    <xf numFmtId="0" fontId="5" fillId="0" borderId="17" xfId="0" applyFont="1" applyBorder="1" applyAlignment="1">
      <alignment wrapText="1"/>
    </xf>
    <xf numFmtId="0" fontId="5" fillId="4" borderId="41" xfId="0" applyFont="1" applyFill="1" applyBorder="1" applyAlignment="1">
      <alignment/>
    </xf>
    <xf numFmtId="0" fontId="5" fillId="4" borderId="40" xfId="0" applyFont="1" applyFill="1" applyBorder="1" applyAlignment="1">
      <alignment/>
    </xf>
    <xf numFmtId="0" fontId="4" fillId="3" borderId="15" xfId="0" applyFont="1" applyFill="1" applyBorder="1" applyAlignment="1">
      <alignment/>
    </xf>
    <xf numFmtId="0" fontId="4" fillId="3" borderId="16" xfId="0" applyFont="1" applyFill="1" applyBorder="1" applyAlignment="1">
      <alignment/>
    </xf>
    <xf numFmtId="44" fontId="3" fillId="0" borderId="0" xfId="0" applyNumberFormat="1" applyFont="1" applyBorder="1" applyAlignment="1">
      <alignment/>
    </xf>
    <xf numFmtId="44" fontId="5" fillId="0" borderId="0" xfId="0" applyNumberFormat="1" applyFont="1" applyFill="1" applyBorder="1" applyAlignment="1">
      <alignment/>
    </xf>
    <xf numFmtId="44" fontId="3" fillId="0" borderId="0" xfId="0" applyNumberFormat="1" applyFont="1" applyFill="1" applyBorder="1" applyAlignment="1">
      <alignment wrapText="1"/>
    </xf>
    <xf numFmtId="44" fontId="5" fillId="3" borderId="15" xfId="0" applyNumberFormat="1" applyFont="1" applyFill="1" applyBorder="1" applyAlignment="1">
      <alignment/>
    </xf>
    <xf numFmtId="44" fontId="5" fillId="0" borderId="28" xfId="0" applyNumberFormat="1" applyFont="1" applyFill="1" applyBorder="1" applyAlignment="1">
      <alignment/>
    </xf>
    <xf numFmtId="44" fontId="5" fillId="0" borderId="32" xfId="0" applyNumberFormat="1" applyFont="1" applyFill="1" applyBorder="1" applyAlignment="1">
      <alignment/>
    </xf>
    <xf numFmtId="44" fontId="5" fillId="0" borderId="40" xfId="0" applyNumberFormat="1" applyFont="1" applyFill="1" applyBorder="1" applyAlignment="1">
      <alignment/>
    </xf>
    <xf numFmtId="44" fontId="5" fillId="0" borderId="29" xfId="0" applyNumberFormat="1" applyFont="1" applyFill="1" applyBorder="1" applyAlignment="1">
      <alignment/>
    </xf>
    <xf numFmtId="44" fontId="5" fillId="0" borderId="31" xfId="0" applyNumberFormat="1" applyFont="1" applyFill="1" applyBorder="1" applyAlignment="1">
      <alignment/>
    </xf>
    <xf numFmtId="44" fontId="5" fillId="0" borderId="39" xfId="0" applyNumberFormat="1" applyFont="1" applyFill="1" applyBorder="1" applyAlignment="1">
      <alignment/>
    </xf>
    <xf numFmtId="44" fontId="5" fillId="0" borderId="34" xfId="0" applyNumberFormat="1" applyFont="1" applyBorder="1" applyAlignment="1">
      <alignment/>
    </xf>
    <xf numFmtId="44" fontId="5" fillId="0" borderId="28" xfId="0" applyNumberFormat="1" applyFont="1" applyBorder="1" applyAlignment="1">
      <alignment/>
    </xf>
    <xf numFmtId="44" fontId="5" fillId="0" borderId="32" xfId="0" applyNumberFormat="1" applyFont="1" applyBorder="1" applyAlignment="1">
      <alignment/>
    </xf>
    <xf numFmtId="44" fontId="5" fillId="0" borderId="40" xfId="0" applyNumberFormat="1" applyFont="1" applyBorder="1" applyAlignment="1">
      <alignment/>
    </xf>
    <xf numFmtId="44" fontId="5" fillId="0" borderId="29" xfId="0" applyNumberFormat="1" applyFont="1" applyBorder="1" applyAlignment="1">
      <alignment/>
    </xf>
    <xf numFmtId="44" fontId="5" fillId="0" borderId="31" xfId="0" applyNumberFormat="1" applyFont="1" applyBorder="1" applyAlignment="1">
      <alignment/>
    </xf>
    <xf numFmtId="44" fontId="5" fillId="0" borderId="39" xfId="0" applyNumberFormat="1" applyFont="1" applyBorder="1" applyAlignment="1">
      <alignment/>
    </xf>
    <xf numFmtId="44" fontId="5" fillId="3" borderId="18" xfId="0" applyNumberFormat="1" applyFont="1" applyFill="1" applyBorder="1" applyAlignment="1">
      <alignment/>
    </xf>
    <xf numFmtId="44" fontId="4" fillId="3" borderId="15" xfId="0" applyNumberFormat="1" applyFont="1" applyFill="1" applyBorder="1" applyAlignment="1">
      <alignment/>
    </xf>
    <xf numFmtId="44" fontId="17" fillId="5" borderId="34" xfId="15" applyNumberFormat="1" applyFont="1" applyFill="1" applyBorder="1" applyAlignment="1">
      <alignment/>
    </xf>
    <xf numFmtId="44" fontId="5" fillId="5" borderId="34" xfId="0" applyNumberFormat="1" applyFont="1" applyFill="1" applyBorder="1" applyAlignment="1">
      <alignment/>
    </xf>
    <xf numFmtId="44" fontId="5" fillId="5" borderId="42" xfId="0" applyNumberFormat="1" applyFont="1" applyFill="1" applyBorder="1" applyAlignment="1">
      <alignment/>
    </xf>
    <xf numFmtId="44" fontId="5" fillId="5" borderId="41" xfId="0" applyNumberFormat="1" applyFont="1" applyFill="1" applyBorder="1" applyAlignment="1">
      <alignment/>
    </xf>
    <xf numFmtId="44" fontId="5" fillId="0" borderId="43" xfId="0" applyNumberFormat="1" applyFont="1" applyBorder="1" applyAlignment="1">
      <alignment/>
    </xf>
    <xf numFmtId="44" fontId="4" fillId="3" borderId="0" xfId="0" applyNumberFormat="1" applyFont="1" applyFill="1" applyBorder="1" applyAlignment="1">
      <alignment horizontal="center"/>
    </xf>
    <xf numFmtId="44" fontId="5" fillId="3" borderId="0" xfId="0" applyNumberFormat="1" applyFont="1" applyFill="1" applyBorder="1" applyAlignment="1">
      <alignment/>
    </xf>
    <xf numFmtId="0" fontId="16" fillId="0" borderId="7" xfId="0" applyFont="1" applyFill="1" applyBorder="1" applyAlignment="1">
      <alignment horizontal="center"/>
    </xf>
    <xf numFmtId="44" fontId="6" fillId="0" borderId="3" xfId="15" applyNumberFormat="1" applyFont="1" applyFill="1" applyBorder="1" applyAlignment="1">
      <alignment horizontal="center"/>
    </xf>
    <xf numFmtId="2" fontId="3" fillId="0" borderId="6" xfId="0" applyNumberFormat="1" applyFont="1" applyFill="1" applyBorder="1" applyAlignment="1">
      <alignment wrapText="1"/>
    </xf>
    <xf numFmtId="2" fontId="3" fillId="0" borderId="2" xfId="0" applyNumberFormat="1" applyFont="1" applyFill="1" applyBorder="1" applyAlignment="1">
      <alignment wrapText="1"/>
    </xf>
    <xf numFmtId="2" fontId="3" fillId="0" borderId="4" xfId="0" applyNumberFormat="1" applyFont="1" applyFill="1" applyBorder="1" applyAlignment="1">
      <alignment wrapText="1"/>
    </xf>
    <xf numFmtId="0" fontId="7" fillId="0" borderId="0" xfId="0" applyFont="1" applyFill="1" applyBorder="1" applyAlignment="1">
      <alignment wrapText="1"/>
    </xf>
    <xf numFmtId="44" fontId="5" fillId="3" borderId="44" xfId="15" applyNumberFormat="1" applyFont="1" applyFill="1" applyBorder="1" applyAlignment="1">
      <alignment/>
    </xf>
    <xf numFmtId="49" fontId="3" fillId="0" borderId="0" xfId="15" applyNumberFormat="1" applyFont="1" applyBorder="1" applyAlignment="1">
      <alignment/>
    </xf>
    <xf numFmtId="49" fontId="3" fillId="0" borderId="0" xfId="0" applyNumberFormat="1" applyFont="1" applyBorder="1" applyAlignment="1">
      <alignment/>
    </xf>
    <xf numFmtId="0" fontId="9" fillId="0" borderId="0" xfId="0" applyFont="1" applyBorder="1" applyAlignment="1">
      <alignment/>
    </xf>
    <xf numFmtId="44" fontId="5" fillId="5" borderId="45" xfId="0" applyNumberFormat="1" applyFont="1" applyFill="1" applyBorder="1" applyAlignment="1">
      <alignment/>
    </xf>
    <xf numFmtId="44" fontId="5" fillId="0" borderId="46" xfId="0" applyNumberFormat="1" applyFont="1" applyBorder="1" applyAlignment="1">
      <alignment/>
    </xf>
    <xf numFmtId="44" fontId="5" fillId="0" borderId="18" xfId="15" applyNumberFormat="1" applyFont="1" applyBorder="1" applyAlignment="1">
      <alignment/>
    </xf>
    <xf numFmtId="44" fontId="17" fillId="4" borderId="18" xfId="15" applyNumberFormat="1" applyFont="1" applyFill="1" applyBorder="1" applyAlignment="1">
      <alignment/>
    </xf>
    <xf numFmtId="44" fontId="17" fillId="4" borderId="47" xfId="15" applyNumberFormat="1" applyFont="1" applyFill="1" applyBorder="1" applyAlignment="1">
      <alignment/>
    </xf>
    <xf numFmtId="49" fontId="3" fillId="0" borderId="0" xfId="0" applyNumberFormat="1" applyFont="1" applyFill="1" applyBorder="1" applyAlignment="1">
      <alignment/>
    </xf>
    <xf numFmtId="49" fontId="3" fillId="0" borderId="0" xfId="15" applyNumberFormat="1" applyFont="1" applyFill="1" applyBorder="1" applyAlignment="1">
      <alignment/>
    </xf>
    <xf numFmtId="0" fontId="17" fillId="4" borderId="38" xfId="0" applyFont="1" applyFill="1" applyBorder="1" applyAlignment="1">
      <alignment horizontal="right"/>
    </xf>
    <xf numFmtId="44" fontId="5" fillId="3" borderId="48" xfId="15" applyNumberFormat="1" applyFont="1" applyFill="1" applyBorder="1" applyAlignment="1">
      <alignment/>
    </xf>
    <xf numFmtId="0" fontId="4" fillId="0" borderId="35" xfId="0" applyFont="1" applyBorder="1" applyAlignment="1">
      <alignment/>
    </xf>
    <xf numFmtId="0" fontId="5" fillId="0" borderId="17" xfId="0" applyFont="1" applyBorder="1" applyAlignment="1">
      <alignment horizontal="left" wrapText="1"/>
    </xf>
    <xf numFmtId="44" fontId="5" fillId="5" borderId="34" xfId="15" applyNumberFormat="1" applyFont="1" applyFill="1" applyBorder="1" applyAlignment="1">
      <alignment/>
    </xf>
    <xf numFmtId="0" fontId="18" fillId="3" borderId="38" xfId="0" applyFont="1" applyFill="1" applyBorder="1" applyAlignment="1">
      <alignment horizontal="center"/>
    </xf>
    <xf numFmtId="0" fontId="18" fillId="3" borderId="47" xfId="0" applyFont="1" applyFill="1" applyBorder="1" applyAlignment="1">
      <alignment horizontal="center"/>
    </xf>
    <xf numFmtId="44" fontId="5" fillId="0" borderId="47" xfId="0" applyNumberFormat="1" applyFont="1" applyBorder="1" applyAlignment="1">
      <alignment/>
    </xf>
    <xf numFmtId="44" fontId="5" fillId="0" borderId="33" xfId="0" applyNumberFormat="1" applyFont="1" applyBorder="1" applyAlignment="1">
      <alignment/>
    </xf>
    <xf numFmtId="0" fontId="19" fillId="0" borderId="38" xfId="0" applyFont="1" applyBorder="1" applyAlignment="1">
      <alignment/>
    </xf>
    <xf numFmtId="44" fontId="5" fillId="0" borderId="47" xfId="15" applyNumberFormat="1" applyFont="1" applyBorder="1" applyAlignment="1">
      <alignment/>
    </xf>
    <xf numFmtId="0" fontId="18" fillId="3" borderId="17" xfId="0" applyFont="1" applyFill="1" applyBorder="1" applyAlignment="1">
      <alignment horizontal="center"/>
    </xf>
    <xf numFmtId="0" fontId="16" fillId="0" borderId="22" xfId="0" applyFont="1" applyFill="1" applyBorder="1" applyAlignment="1">
      <alignment horizontal="center"/>
    </xf>
    <xf numFmtId="44" fontId="3" fillId="0" borderId="49" xfId="0" applyNumberFormat="1" applyFont="1" applyFill="1" applyBorder="1" applyAlignment="1">
      <alignment horizontal="center" wrapText="1"/>
    </xf>
    <xf numFmtId="44" fontId="3" fillId="0" borderId="36" xfId="0" applyNumberFormat="1" applyFont="1" applyFill="1" applyBorder="1" applyAlignment="1">
      <alignment horizontal="center" wrapText="1"/>
    </xf>
    <xf numFmtId="0" fontId="5" fillId="0" borderId="20" xfId="0" applyFont="1" applyFill="1" applyBorder="1" applyAlignment="1">
      <alignment/>
    </xf>
    <xf numFmtId="44" fontId="5" fillId="3" borderId="44" xfId="0" applyNumberFormat="1" applyFont="1" applyFill="1" applyBorder="1" applyAlignment="1">
      <alignment/>
    </xf>
    <xf numFmtId="0" fontId="4" fillId="2" borderId="15" xfId="0" applyFont="1" applyFill="1" applyBorder="1" applyAlignment="1">
      <alignment horizontal="center" wrapText="1"/>
    </xf>
    <xf numFmtId="0" fontId="5" fillId="0" borderId="35" xfId="0" applyFont="1" applyBorder="1" applyAlignment="1">
      <alignment horizontal="center" wrapText="1"/>
    </xf>
    <xf numFmtId="0" fontId="5" fillId="0" borderId="18" xfId="0" applyFont="1" applyBorder="1" applyAlignment="1">
      <alignment/>
    </xf>
    <xf numFmtId="0" fontId="11" fillId="0" borderId="30" xfId="0" applyFont="1" applyFill="1" applyBorder="1" applyAlignment="1">
      <alignment/>
    </xf>
    <xf numFmtId="49" fontId="3" fillId="0" borderId="19" xfId="0" applyNumberFormat="1" applyFont="1" applyBorder="1" applyAlignment="1">
      <alignment/>
    </xf>
    <xf numFmtId="49" fontId="2" fillId="0" borderId="4" xfId="0" applyNumberFormat="1" applyFont="1" applyFill="1" applyBorder="1" applyAlignment="1">
      <alignment horizontal="center" wrapText="1"/>
    </xf>
    <xf numFmtId="49" fontId="3" fillId="3" borderId="19" xfId="0" applyNumberFormat="1" applyFont="1" applyFill="1" applyBorder="1" applyAlignment="1">
      <alignment horizontal="center"/>
    </xf>
    <xf numFmtId="49" fontId="3" fillId="5" borderId="41" xfId="0" applyNumberFormat="1" applyFont="1" applyFill="1" applyBorder="1" applyAlignment="1">
      <alignment/>
    </xf>
    <xf numFmtId="49" fontId="3" fillId="0" borderId="40" xfId="0" applyNumberFormat="1" applyFont="1" applyFill="1" applyBorder="1" applyAlignment="1">
      <alignment/>
    </xf>
    <xf numFmtId="49" fontId="3" fillId="0" borderId="39" xfId="0" applyNumberFormat="1" applyFont="1" applyFill="1" applyBorder="1" applyAlignment="1">
      <alignment/>
    </xf>
    <xf numFmtId="49" fontId="3" fillId="0" borderId="41" xfId="0" applyNumberFormat="1" applyFont="1" applyFill="1" applyBorder="1" applyAlignment="1">
      <alignment/>
    </xf>
    <xf numFmtId="49" fontId="3" fillId="0" borderId="40" xfId="0" applyNumberFormat="1" applyFont="1" applyBorder="1" applyAlignment="1">
      <alignment/>
    </xf>
    <xf numFmtId="49" fontId="3" fillId="0" borderId="39" xfId="0" applyNumberFormat="1" applyFont="1" applyBorder="1" applyAlignment="1">
      <alignment/>
    </xf>
    <xf numFmtId="49" fontId="4" fillId="0" borderId="40" xfId="0" applyNumberFormat="1" applyFont="1" applyBorder="1" applyAlignment="1">
      <alignment horizontal="center" wrapText="1"/>
    </xf>
    <xf numFmtId="49" fontId="17" fillId="5" borderId="39" xfId="15" applyNumberFormat="1" applyFont="1" applyFill="1" applyBorder="1" applyAlignment="1">
      <alignment/>
    </xf>
    <xf numFmtId="49" fontId="3" fillId="3" borderId="20" xfId="0" applyNumberFormat="1" applyFont="1" applyFill="1" applyBorder="1" applyAlignment="1">
      <alignment/>
    </xf>
    <xf numFmtId="0" fontId="0" fillId="0" borderId="30" xfId="0" applyBorder="1" applyAlignment="1">
      <alignment/>
    </xf>
    <xf numFmtId="0" fontId="0" fillId="0" borderId="0" xfId="0" applyBorder="1" applyAlignment="1">
      <alignment/>
    </xf>
    <xf numFmtId="49" fontId="0" fillId="0" borderId="19" xfId="0" applyNumberFormat="1" applyBorder="1" applyAlignment="1">
      <alignment/>
    </xf>
    <xf numFmtId="49" fontId="4" fillId="3" borderId="16" xfId="0" applyNumberFormat="1" applyFont="1" applyFill="1" applyBorder="1" applyAlignment="1">
      <alignment horizontal="center"/>
    </xf>
    <xf numFmtId="49" fontId="3" fillId="0" borderId="41" xfId="0" applyNumberFormat="1" applyFont="1" applyBorder="1" applyAlignment="1">
      <alignment/>
    </xf>
    <xf numFmtId="49" fontId="3" fillId="0" borderId="19" xfId="0" applyNumberFormat="1" applyFont="1" applyBorder="1" applyAlignment="1">
      <alignment/>
    </xf>
    <xf numFmtId="49" fontId="5" fillId="0" borderId="40" xfId="15" applyNumberFormat="1" applyFont="1" applyBorder="1" applyAlignment="1">
      <alignment/>
    </xf>
    <xf numFmtId="49" fontId="5" fillId="0" borderId="39" xfId="15" applyNumberFormat="1" applyFont="1" applyBorder="1" applyAlignment="1">
      <alignment/>
    </xf>
    <xf numFmtId="0" fontId="4" fillId="0" borderId="30" xfId="0" applyFont="1" applyBorder="1" applyAlignment="1">
      <alignment/>
    </xf>
    <xf numFmtId="49" fontId="18" fillId="3" borderId="16" xfId="0" applyNumberFormat="1" applyFont="1" applyFill="1" applyBorder="1" applyAlignment="1">
      <alignment horizontal="center"/>
    </xf>
    <xf numFmtId="49" fontId="3" fillId="5" borderId="33" xfId="0" applyNumberFormat="1" applyFont="1" applyFill="1" applyBorder="1" applyAlignment="1">
      <alignment/>
    </xf>
    <xf numFmtId="0" fontId="3" fillId="0" borderId="19" xfId="0" applyFont="1" applyFill="1" applyBorder="1" applyAlignment="1">
      <alignment wrapText="1"/>
    </xf>
    <xf numFmtId="0" fontId="5" fillId="0" borderId="19" xfId="0" applyFont="1" applyBorder="1" applyAlignment="1">
      <alignment/>
    </xf>
    <xf numFmtId="44" fontId="0" fillId="0" borderId="0" xfId="0" applyNumberFormat="1" applyBorder="1" applyAlignment="1">
      <alignment/>
    </xf>
    <xf numFmtId="0" fontId="0" fillId="0" borderId="19" xfId="0" applyBorder="1" applyAlignment="1">
      <alignment/>
    </xf>
    <xf numFmtId="0" fontId="5" fillId="0" borderId="20" xfId="0" applyFont="1" applyBorder="1" applyAlignment="1">
      <alignment/>
    </xf>
    <xf numFmtId="0" fontId="0" fillId="0" borderId="47" xfId="0" applyBorder="1" applyAlignment="1">
      <alignment/>
    </xf>
    <xf numFmtId="0" fontId="13" fillId="0" borderId="27" xfId="0" applyFont="1" applyBorder="1" applyAlignment="1">
      <alignment horizontal="left"/>
    </xf>
    <xf numFmtId="0" fontId="13" fillId="0" borderId="18" xfId="0" applyFont="1" applyBorder="1" applyAlignment="1">
      <alignment/>
    </xf>
    <xf numFmtId="10" fontId="13" fillId="0" borderId="50" xfId="0" applyNumberFormat="1" applyFont="1" applyBorder="1" applyAlignment="1">
      <alignment horizontal="center" wrapText="1"/>
    </xf>
    <xf numFmtId="10" fontId="14" fillId="0" borderId="19" xfId="0" applyNumberFormat="1" applyFont="1" applyBorder="1" applyAlignment="1">
      <alignment/>
    </xf>
    <xf numFmtId="10" fontId="14" fillId="0" borderId="6" xfId="0" applyNumberFormat="1" applyFont="1" applyBorder="1" applyAlignment="1">
      <alignment/>
    </xf>
    <xf numFmtId="10" fontId="14" fillId="0" borderId="51" xfId="0" applyNumberFormat="1" applyFont="1" applyBorder="1" applyAlignment="1">
      <alignment/>
    </xf>
    <xf numFmtId="10" fontId="14" fillId="0" borderId="20" xfId="0" applyNumberFormat="1" applyFont="1" applyBorder="1" applyAlignment="1">
      <alignment/>
    </xf>
    <xf numFmtId="10" fontId="14" fillId="0" borderId="0" xfId="0" applyNumberFormat="1" applyFont="1" applyAlignment="1">
      <alignment/>
    </xf>
    <xf numFmtId="44" fontId="13" fillId="0" borderId="52" xfId="15" applyNumberFormat="1" applyFont="1" applyBorder="1" applyAlignment="1">
      <alignment horizontal="center"/>
    </xf>
    <xf numFmtId="44" fontId="14" fillId="0" borderId="28" xfId="15" applyNumberFormat="1" applyFont="1" applyBorder="1" applyAlignment="1">
      <alignment/>
    </xf>
    <xf numFmtId="44" fontId="14" fillId="0" borderId="29" xfId="15" applyNumberFormat="1" applyFont="1" applyBorder="1" applyAlignment="1">
      <alignment/>
    </xf>
    <xf numFmtId="44" fontId="14" fillId="0" borderId="5" xfId="15" applyNumberFormat="1" applyFont="1" applyBorder="1" applyAlignment="1">
      <alignment/>
    </xf>
    <xf numFmtId="44" fontId="14" fillId="0" borderId="18" xfId="15" applyNumberFormat="1" applyFont="1" applyBorder="1" applyAlignment="1">
      <alignment/>
    </xf>
    <xf numFmtId="44" fontId="14" fillId="0" borderId="53" xfId="15" applyNumberFormat="1" applyFont="1" applyBorder="1" applyAlignment="1">
      <alignment/>
    </xf>
    <xf numFmtId="44" fontId="14" fillId="0" borderId="0" xfId="15" applyNumberFormat="1" applyFont="1" applyAlignment="1">
      <alignment/>
    </xf>
    <xf numFmtId="10" fontId="14" fillId="0" borderId="39" xfId="0" applyNumberFormat="1" applyFont="1" applyBorder="1" applyAlignment="1">
      <alignment/>
    </xf>
    <xf numFmtId="0" fontId="13" fillId="0" borderId="14" xfId="0" applyFont="1" applyBorder="1" applyAlignment="1">
      <alignment horizontal="left" wrapText="1"/>
    </xf>
    <xf numFmtId="0" fontId="14" fillId="0" borderId="0" xfId="0" applyFont="1" applyAlignment="1">
      <alignment horizontal="left" vertical="top"/>
    </xf>
    <xf numFmtId="0" fontId="13" fillId="0" borderId="17" xfId="0" applyFont="1" applyBorder="1" applyAlignment="1">
      <alignment/>
    </xf>
    <xf numFmtId="44" fontId="14" fillId="0" borderId="43" xfId="15" applyNumberFormat="1" applyFont="1" applyBorder="1" applyAlignment="1">
      <alignment/>
    </xf>
    <xf numFmtId="44" fontId="14" fillId="0" borderId="46" xfId="15" applyNumberFormat="1" applyFont="1" applyBorder="1" applyAlignment="1">
      <alignment/>
    </xf>
    <xf numFmtId="44" fontId="14" fillId="0" borderId="54" xfId="15" applyNumberFormat="1" applyFont="1" applyBorder="1" applyAlignment="1">
      <alignment/>
    </xf>
    <xf numFmtId="0" fontId="13" fillId="0" borderId="55" xfId="0" applyFont="1" applyBorder="1" applyAlignment="1">
      <alignment horizontal="center"/>
    </xf>
    <xf numFmtId="44" fontId="14" fillId="0" borderId="0" xfId="15" applyNumberFormat="1" applyFont="1" applyBorder="1" applyAlignment="1">
      <alignment/>
    </xf>
    <xf numFmtId="44" fontId="14" fillId="0" borderId="34" xfId="15" applyNumberFormat="1" applyFont="1" applyBorder="1" applyAlignment="1">
      <alignment horizontal="center" wrapText="1"/>
    </xf>
    <xf numFmtId="44" fontId="14" fillId="0" borderId="34" xfId="15" applyNumberFormat="1" applyFont="1" applyBorder="1" applyAlignment="1">
      <alignment/>
    </xf>
    <xf numFmtId="44" fontId="14" fillId="0" borderId="10" xfId="15" applyNumberFormat="1" applyFont="1" applyBorder="1" applyAlignment="1">
      <alignment/>
    </xf>
    <xf numFmtId="44" fontId="14" fillId="0" borderId="56" xfId="15" applyNumberFormat="1" applyFont="1" applyBorder="1" applyAlignment="1">
      <alignment/>
    </xf>
    <xf numFmtId="44" fontId="14" fillId="0" borderId="0" xfId="0" applyNumberFormat="1" applyFont="1" applyAlignment="1">
      <alignment/>
    </xf>
    <xf numFmtId="44" fontId="14" fillId="0" borderId="16" xfId="0" applyNumberFormat="1" applyFont="1" applyBorder="1" applyAlignment="1">
      <alignment horizontal="center" wrapText="1"/>
    </xf>
    <xf numFmtId="44" fontId="14" fillId="0" borderId="28" xfId="0" applyNumberFormat="1" applyFont="1" applyBorder="1" applyAlignment="1">
      <alignment/>
    </xf>
    <xf numFmtId="44" fontId="14" fillId="0" borderId="0" xfId="0" applyNumberFormat="1" applyFont="1" applyBorder="1" applyAlignment="1">
      <alignment/>
    </xf>
    <xf numFmtId="44" fontId="14" fillId="0" borderId="29" xfId="0" applyNumberFormat="1" applyFont="1" applyBorder="1" applyAlignment="1">
      <alignment/>
    </xf>
    <xf numFmtId="44" fontId="14" fillId="0" borderId="31" xfId="0" applyNumberFormat="1" applyFont="1" applyBorder="1" applyAlignment="1">
      <alignment/>
    </xf>
    <xf numFmtId="44" fontId="14" fillId="0" borderId="18" xfId="0" applyNumberFormat="1" applyFont="1" applyBorder="1" applyAlignment="1">
      <alignment/>
    </xf>
    <xf numFmtId="44" fontId="14" fillId="0" borderId="34" xfId="0" applyNumberFormat="1" applyFont="1" applyBorder="1" applyAlignment="1">
      <alignment/>
    </xf>
    <xf numFmtId="44" fontId="14" fillId="0" borderId="57" xfId="0" applyNumberFormat="1" applyFont="1" applyBorder="1" applyAlignment="1">
      <alignment/>
    </xf>
    <xf numFmtId="44" fontId="14" fillId="0" borderId="32" xfId="0" applyNumberFormat="1" applyFont="1" applyBorder="1" applyAlignment="1">
      <alignment/>
    </xf>
    <xf numFmtId="44" fontId="14" fillId="0" borderId="56" xfId="0" applyNumberFormat="1" applyFont="1" applyBorder="1" applyAlignment="1">
      <alignment/>
    </xf>
    <xf numFmtId="44" fontId="14" fillId="0" borderId="0" xfId="0" applyNumberFormat="1" applyFont="1" applyAlignment="1">
      <alignment horizontal="left" vertical="top"/>
    </xf>
    <xf numFmtId="44" fontId="13" fillId="0" borderId="0" xfId="0" applyNumberFormat="1" applyFont="1" applyAlignment="1">
      <alignment/>
    </xf>
    <xf numFmtId="44" fontId="13" fillId="0" borderId="16" xfId="0" applyNumberFormat="1" applyFont="1" applyBorder="1" applyAlignment="1">
      <alignment horizontal="center" wrapText="1"/>
    </xf>
    <xf numFmtId="44" fontId="13" fillId="0" borderId="40" xfId="15" applyNumberFormat="1" applyFont="1" applyBorder="1" applyAlignment="1">
      <alignment/>
    </xf>
    <xf numFmtId="44" fontId="13" fillId="0" borderId="39" xfId="15" applyNumberFormat="1" applyFont="1" applyBorder="1" applyAlignment="1">
      <alignment/>
    </xf>
    <xf numFmtId="44" fontId="13" fillId="0" borderId="19" xfId="15" applyNumberFormat="1" applyFont="1" applyBorder="1" applyAlignment="1">
      <alignment/>
    </xf>
    <xf numFmtId="44" fontId="13" fillId="0" borderId="51" xfId="0" applyNumberFormat="1" applyFont="1" applyBorder="1" applyAlignment="1">
      <alignment/>
    </xf>
    <xf numFmtId="44" fontId="13" fillId="0" borderId="6" xfId="0" applyNumberFormat="1" applyFont="1" applyBorder="1" applyAlignment="1">
      <alignment/>
    </xf>
    <xf numFmtId="44" fontId="13" fillId="0" borderId="58" xfId="0" applyNumberFormat="1" applyFont="1" applyBorder="1" applyAlignment="1">
      <alignment/>
    </xf>
    <xf numFmtId="44" fontId="13" fillId="0" borderId="59" xfId="0" applyNumberFormat="1" applyFont="1" applyBorder="1" applyAlignment="1">
      <alignment/>
    </xf>
    <xf numFmtId="0" fontId="6" fillId="0" borderId="0" xfId="0" applyFont="1" applyAlignment="1">
      <alignment/>
    </xf>
    <xf numFmtId="0" fontId="3" fillId="0" borderId="0" xfId="0" applyFont="1" applyAlignment="1">
      <alignment/>
    </xf>
    <xf numFmtId="179" fontId="3" fillId="0" borderId="5" xfId="0" applyNumberFormat="1" applyFont="1" applyBorder="1" applyAlignment="1">
      <alignment horizontal="center"/>
    </xf>
    <xf numFmtId="179" fontId="3" fillId="0" borderId="1" xfId="0" applyNumberFormat="1" applyFont="1" applyBorder="1" applyAlignment="1">
      <alignment horizontal="center"/>
    </xf>
    <xf numFmtId="179" fontId="3" fillId="0" borderId="11" xfId="0" applyNumberFormat="1" applyFont="1" applyBorder="1" applyAlignment="1">
      <alignment horizontal="center"/>
    </xf>
    <xf numFmtId="179" fontId="3" fillId="0" borderId="36" xfId="0" applyNumberFormat="1" applyFont="1" applyBorder="1" applyAlignment="1">
      <alignment horizontal="center"/>
    </xf>
    <xf numFmtId="0" fontId="6" fillId="0" borderId="0" xfId="21" applyFont="1" applyFill="1" applyAlignment="1">
      <alignment horizontal="left"/>
      <protection/>
    </xf>
    <xf numFmtId="0" fontId="6" fillId="0" borderId="0" xfId="21" applyFont="1" applyFill="1" applyAlignment="1">
      <alignment horizontal="center"/>
      <protection/>
    </xf>
    <xf numFmtId="0" fontId="0" fillId="0" borderId="0" xfId="21" applyFill="1">
      <alignment/>
      <protection/>
    </xf>
    <xf numFmtId="0" fontId="23" fillId="0" borderId="18" xfId="21" applyFont="1" applyFill="1" applyBorder="1">
      <alignment/>
      <protection/>
    </xf>
    <xf numFmtId="0" fontId="23" fillId="0" borderId="36" xfId="21" applyFont="1" applyFill="1" applyBorder="1">
      <alignment/>
      <protection/>
    </xf>
    <xf numFmtId="0" fontId="0" fillId="0" borderId="36" xfId="21" applyFont="1" applyFill="1" applyBorder="1" applyAlignment="1">
      <alignment horizontal="center"/>
      <protection/>
    </xf>
    <xf numFmtId="0" fontId="0" fillId="0" borderId="36" xfId="0" applyBorder="1" applyAlignment="1">
      <alignment/>
    </xf>
    <xf numFmtId="0" fontId="0" fillId="0" borderId="60" xfId="0" applyBorder="1" applyAlignment="1">
      <alignment/>
    </xf>
    <xf numFmtId="179" fontId="0" fillId="0" borderId="36" xfId="21" applyNumberFormat="1" applyFont="1" applyFill="1" applyBorder="1" applyAlignment="1">
      <alignment horizontal="center"/>
      <protection/>
    </xf>
    <xf numFmtId="179" fontId="0" fillId="0" borderId="60" xfId="0" applyNumberFormat="1" applyBorder="1" applyAlignment="1">
      <alignment/>
    </xf>
    <xf numFmtId="0" fontId="23" fillId="0" borderId="18" xfId="0" applyFont="1" applyBorder="1" applyAlignment="1">
      <alignment/>
    </xf>
    <xf numFmtId="0" fontId="0" fillId="0" borderId="18" xfId="0" applyBorder="1" applyAlignment="1">
      <alignment/>
    </xf>
    <xf numFmtId="0" fontId="23" fillId="0" borderId="44" xfId="0" applyFont="1" applyBorder="1" applyAlignment="1">
      <alignment/>
    </xf>
    <xf numFmtId="0" fontId="0" fillId="0" borderId="49" xfId="21" applyFont="1" applyFill="1" applyBorder="1" applyAlignment="1">
      <alignment horizontal="center"/>
      <protection/>
    </xf>
    <xf numFmtId="0" fontId="0" fillId="0" borderId="44" xfId="0" applyBorder="1" applyAlignment="1">
      <alignment/>
    </xf>
    <xf numFmtId="6" fontId="0" fillId="0" borderId="49" xfId="0" applyNumberFormat="1" applyBorder="1" applyAlignment="1">
      <alignment/>
    </xf>
    <xf numFmtId="179" fontId="0" fillId="0" borderId="36" xfId="0" applyNumberFormat="1" applyBorder="1" applyAlignment="1">
      <alignment/>
    </xf>
    <xf numFmtId="0" fontId="22" fillId="0" borderId="0" xfId="0" applyFont="1" applyAlignment="1">
      <alignment horizontal="center"/>
    </xf>
    <xf numFmtId="0" fontId="24" fillId="0" borderId="0" xfId="0" applyFont="1" applyAlignment="1">
      <alignment horizontal="left"/>
    </xf>
    <xf numFmtId="0" fontId="25" fillId="2" borderId="0" xfId="0" applyFont="1" applyFill="1" applyAlignment="1">
      <alignment horizontal="left"/>
    </xf>
    <xf numFmtId="0" fontId="22" fillId="2" borderId="0" xfId="0" applyFont="1" applyFill="1" applyAlignment="1">
      <alignment horizontal="center"/>
    </xf>
    <xf numFmtId="0" fontId="22" fillId="0" borderId="0" xfId="0" applyFont="1" applyFill="1" applyAlignment="1">
      <alignment horizontal="center"/>
    </xf>
    <xf numFmtId="10" fontId="22" fillId="0" borderId="0" xfId="0" applyNumberFormat="1" applyFont="1" applyFill="1" applyAlignment="1">
      <alignment horizontal="center"/>
    </xf>
    <xf numFmtId="0" fontId="26" fillId="6" borderId="61" xfId="0" applyFont="1" applyFill="1" applyBorder="1" applyAlignment="1" applyProtection="1">
      <alignment/>
      <protection locked="0"/>
    </xf>
    <xf numFmtId="0" fontId="22" fillId="6" borderId="61" xfId="0" applyFont="1" applyFill="1" applyBorder="1" applyAlignment="1">
      <alignment horizontal="center"/>
    </xf>
    <xf numFmtId="0" fontId="27" fillId="2" borderId="0" xfId="0" applyFont="1" applyFill="1" applyBorder="1" applyAlignment="1">
      <alignment horizontal="center"/>
    </xf>
    <xf numFmtId="0" fontId="28" fillId="0" borderId="0" xfId="0"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Border="1" applyAlignment="1">
      <alignment horizontal="center"/>
    </xf>
    <xf numFmtId="0" fontId="27" fillId="0" borderId="23" xfId="0" applyFont="1" applyFill="1" applyBorder="1" applyAlignment="1">
      <alignment horizontal="center"/>
    </xf>
    <xf numFmtId="0" fontId="27" fillId="0" borderId="23" xfId="0" applyFont="1" applyFill="1" applyBorder="1" applyAlignment="1">
      <alignment horizontal="center"/>
    </xf>
    <xf numFmtId="0" fontId="27" fillId="0" borderId="0" xfId="0" applyNumberFormat="1" applyFont="1" applyFill="1" applyBorder="1" applyAlignment="1">
      <alignment horizontal="center"/>
    </xf>
    <xf numFmtId="8" fontId="29" fillId="0" borderId="23" xfId="0" applyNumberFormat="1" applyFont="1" applyBorder="1" applyAlignment="1">
      <alignment horizontal="center" vertical="top" wrapText="1"/>
    </xf>
    <xf numFmtId="176" fontId="30" fillId="0" borderId="0" xfId="0" applyNumberFormat="1" applyFont="1" applyFill="1" applyBorder="1" applyAlignment="1">
      <alignment horizontal="center"/>
    </xf>
    <xf numFmtId="0" fontId="31" fillId="0" borderId="0" xfId="0" applyFont="1" applyAlignment="1">
      <alignment horizontal="center"/>
    </xf>
    <xf numFmtId="8" fontId="29" fillId="0" borderId="62" xfId="0" applyNumberFormat="1" applyFont="1" applyBorder="1" applyAlignment="1">
      <alignment horizontal="center" vertical="top" wrapText="1"/>
    </xf>
    <xf numFmtId="8" fontId="29" fillId="0" borderId="63" xfId="0" applyNumberFormat="1" applyFont="1" applyBorder="1" applyAlignment="1">
      <alignment horizontal="center" vertical="top" wrapText="1"/>
    </xf>
    <xf numFmtId="8" fontId="29" fillId="0" borderId="64" xfId="0" applyNumberFormat="1" applyFont="1" applyBorder="1" applyAlignment="1">
      <alignment horizontal="center" vertical="top" wrapText="1"/>
    </xf>
    <xf numFmtId="8" fontId="29" fillId="0" borderId="54" xfId="0" applyNumberFormat="1" applyFont="1" applyBorder="1" applyAlignment="1">
      <alignment horizontal="center" vertical="top" wrapText="1"/>
    </xf>
    <xf numFmtId="0" fontId="31" fillId="0" borderId="0" xfId="0" applyFont="1" applyFill="1" applyBorder="1" applyAlignment="1">
      <alignment horizontal="center"/>
    </xf>
    <xf numFmtId="176" fontId="27" fillId="0" borderId="23" xfId="0" applyNumberFormat="1" applyFont="1" applyFill="1" applyBorder="1" applyAlignment="1">
      <alignment horizontal="center"/>
    </xf>
    <xf numFmtId="176" fontId="30" fillId="0" borderId="23" xfId="0" applyNumberFormat="1" applyFont="1" applyFill="1" applyBorder="1" applyAlignment="1">
      <alignment horizontal="center"/>
    </xf>
    <xf numFmtId="176" fontId="22" fillId="0" borderId="23" xfId="0" applyNumberFormat="1" applyFont="1" applyFill="1" applyBorder="1" applyAlignment="1">
      <alignment horizontal="center"/>
    </xf>
    <xf numFmtId="176" fontId="27" fillId="0" borderId="0" xfId="0" applyNumberFormat="1" applyFont="1" applyFill="1" applyBorder="1" applyAlignment="1">
      <alignment horizontal="center"/>
    </xf>
    <xf numFmtId="7" fontId="22" fillId="0" borderId="23" xfId="22" applyNumberFormat="1" applyFont="1" applyFill="1" applyBorder="1" applyAlignment="1">
      <alignment horizontal="center"/>
      <protection/>
    </xf>
    <xf numFmtId="179" fontId="30" fillId="0" borderId="0" xfId="0" applyNumberFormat="1" applyFont="1" applyAlignment="1">
      <alignment horizontal="center"/>
    </xf>
    <xf numFmtId="10" fontId="30" fillId="0" borderId="0" xfId="0" applyNumberFormat="1" applyFont="1" applyAlignment="1">
      <alignment horizontal="center"/>
    </xf>
    <xf numFmtId="5" fontId="27" fillId="0" borderId="23" xfId="22" applyNumberFormat="1" applyFont="1" applyFill="1" applyBorder="1" applyAlignment="1">
      <alignment horizontal="center"/>
      <protection/>
    </xf>
    <xf numFmtId="0" fontId="22" fillId="0" borderId="0" xfId="0" applyFont="1" applyBorder="1" applyAlignment="1">
      <alignment horizontal="center"/>
    </xf>
    <xf numFmtId="181" fontId="27" fillId="0" borderId="0" xfId="22" applyFont="1" applyFill="1" applyBorder="1" applyAlignment="1">
      <alignment horizontal="center"/>
      <protection/>
    </xf>
    <xf numFmtId="179" fontId="30" fillId="0" borderId="0" xfId="0" applyNumberFormat="1" applyFont="1" applyBorder="1" applyAlignment="1">
      <alignment horizontal="center"/>
    </xf>
    <xf numFmtId="3" fontId="3" fillId="0" borderId="29" xfId="0" applyNumberFormat="1" applyFont="1" applyFill="1" applyBorder="1" applyAlignment="1">
      <alignment wrapText="1"/>
    </xf>
    <xf numFmtId="0" fontId="3" fillId="0" borderId="36" xfId="0" applyFont="1" applyFill="1" applyBorder="1" applyAlignment="1">
      <alignment horizontal="center" wrapText="1"/>
    </xf>
    <xf numFmtId="0" fontId="0" fillId="0" borderId="0" xfId="0" applyFont="1" applyAlignment="1">
      <alignment/>
    </xf>
    <xf numFmtId="0" fontId="3" fillId="0" borderId="36" xfId="0" applyFont="1" applyFill="1" applyBorder="1" applyAlignment="1" applyProtection="1">
      <alignment horizontal="center" wrapText="1"/>
      <protection locked="0"/>
    </xf>
    <xf numFmtId="179" fontId="3" fillId="0" borderId="5" xfId="0" applyNumberFormat="1" applyFont="1" applyBorder="1" applyAlignment="1" applyProtection="1">
      <alignment horizontal="center" wrapText="1"/>
      <protection locked="0"/>
    </xf>
    <xf numFmtId="179" fontId="3" fillId="0" borderId="5" xfId="0" applyNumberFormat="1" applyFont="1" applyFill="1" applyBorder="1" applyAlignment="1" applyProtection="1">
      <alignment horizontal="center" wrapText="1"/>
      <protection locked="0"/>
    </xf>
    <xf numFmtId="40" fontId="3" fillId="0" borderId="5" xfId="0" applyNumberFormat="1" applyFont="1" applyFill="1" applyBorder="1" applyAlignment="1">
      <alignment horizontal="center" wrapText="1"/>
    </xf>
    <xf numFmtId="179" fontId="3" fillId="0" borderId="5" xfId="0" applyNumberFormat="1" applyFont="1" applyFill="1" applyBorder="1" applyAlignment="1">
      <alignment horizontal="center" wrapText="1"/>
    </xf>
    <xf numFmtId="3" fontId="3" fillId="0" borderId="1" xfId="0" applyNumberFormat="1" applyFont="1" applyBorder="1" applyAlignment="1">
      <alignment horizontal="center" wrapText="1"/>
    </xf>
    <xf numFmtId="0" fontId="3" fillId="0" borderId="36" xfId="0" applyFont="1" applyBorder="1" applyAlignment="1">
      <alignment horizontal="center"/>
    </xf>
    <xf numFmtId="179" fontId="3" fillId="0" borderId="36" xfId="0" applyNumberFormat="1" applyFont="1" applyBorder="1" applyAlignment="1" applyProtection="1">
      <alignment horizontal="center"/>
      <protection locked="0"/>
    </xf>
    <xf numFmtId="177" fontId="3" fillId="0" borderId="4" xfId="0" applyNumberFormat="1" applyFont="1" applyFill="1" applyBorder="1" applyAlignment="1">
      <alignment horizontal="center" wrapText="1"/>
    </xf>
    <xf numFmtId="3" fontId="3" fillId="0" borderId="65" xfId="0" applyNumberFormat="1"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xf>
    <xf numFmtId="0" fontId="3" fillId="0" borderId="60" xfId="0" applyFont="1" applyFill="1" applyBorder="1" applyAlignment="1">
      <alignment horizontal="center" wrapText="1"/>
    </xf>
    <xf numFmtId="0" fontId="3" fillId="0" borderId="14" xfId="0" applyFont="1" applyBorder="1" applyAlignment="1">
      <alignment horizontal="center" wrapText="1"/>
    </xf>
    <xf numFmtId="179" fontId="3" fillId="0" borderId="6" xfId="0" applyNumberFormat="1" applyFont="1" applyBorder="1" applyAlignment="1">
      <alignment horizontal="center"/>
    </xf>
    <xf numFmtId="179" fontId="3" fillId="0" borderId="60" xfId="0" applyNumberFormat="1" applyFont="1" applyBorder="1" applyAlignment="1">
      <alignment horizontal="center"/>
    </xf>
    <xf numFmtId="0" fontId="6" fillId="0" borderId="0" xfId="0" applyFont="1" applyFill="1" applyAlignment="1">
      <alignment horizontal="left"/>
    </xf>
    <xf numFmtId="0" fontId="4" fillId="0" borderId="0" xfId="0" applyFont="1" applyFill="1" applyAlignment="1">
      <alignment horizontal="left"/>
    </xf>
    <xf numFmtId="0" fontId="5" fillId="0" borderId="0" xfId="0" applyFont="1" applyFill="1" applyAlignment="1">
      <alignment horizontal="left"/>
    </xf>
    <xf numFmtId="176" fontId="3" fillId="0" borderId="60" xfId="0" applyNumberFormat="1" applyFont="1" applyBorder="1" applyAlignment="1" applyProtection="1">
      <alignment/>
      <protection/>
    </xf>
    <xf numFmtId="0" fontId="4" fillId="0" borderId="0" xfId="0" applyFont="1" applyAlignment="1">
      <alignment/>
    </xf>
    <xf numFmtId="0" fontId="5" fillId="0" borderId="0" xfId="0" applyFont="1" applyAlignment="1">
      <alignment/>
    </xf>
    <xf numFmtId="0" fontId="4"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center"/>
    </xf>
    <xf numFmtId="0" fontId="6" fillId="0" borderId="15" xfId="0" applyFont="1" applyFill="1" applyBorder="1" applyAlignment="1">
      <alignment horizontal="center" wrapText="1"/>
    </xf>
    <xf numFmtId="3" fontId="3" fillId="0" borderId="66" xfId="0" applyNumberFormat="1" applyFont="1" applyFill="1" applyBorder="1" applyAlignment="1">
      <alignment horizontal="center" wrapText="1"/>
    </xf>
    <xf numFmtId="3" fontId="3" fillId="0" borderId="11" xfId="0" applyNumberFormat="1" applyFont="1" applyFill="1" applyBorder="1" applyAlignment="1">
      <alignment horizontal="center" wrapText="1"/>
    </xf>
    <xf numFmtId="3" fontId="3" fillId="0" borderId="67" xfId="0" applyNumberFormat="1" applyFont="1" applyFill="1" applyBorder="1" applyAlignment="1">
      <alignment horizontal="center" wrapText="1"/>
    </xf>
    <xf numFmtId="3" fontId="3" fillId="0" borderId="12" xfId="0" applyNumberFormat="1" applyFont="1" applyFill="1" applyBorder="1" applyAlignment="1">
      <alignment horizontal="center" wrapText="1"/>
    </xf>
    <xf numFmtId="0" fontId="3" fillId="0" borderId="8" xfId="0" applyFont="1" applyFill="1" applyBorder="1" applyAlignment="1">
      <alignment/>
    </xf>
    <xf numFmtId="0" fontId="3" fillId="0" borderId="0" xfId="0" applyFont="1" applyFill="1" applyBorder="1" applyAlignment="1">
      <alignment/>
    </xf>
    <xf numFmtId="0" fontId="3" fillId="0" borderId="68" xfId="0" applyFont="1" applyFill="1" applyBorder="1" applyAlignment="1">
      <alignment/>
    </xf>
    <xf numFmtId="0" fontId="3" fillId="0" borderId="69" xfId="0" applyFont="1" applyFill="1" applyBorder="1" applyAlignment="1">
      <alignment/>
    </xf>
    <xf numFmtId="0" fontId="3" fillId="0" borderId="70" xfId="0" applyFont="1" applyFill="1" applyBorder="1" applyAlignment="1">
      <alignment/>
    </xf>
    <xf numFmtId="0" fontId="4" fillId="2" borderId="35" xfId="0" applyFont="1" applyFill="1" applyBorder="1" applyAlignment="1">
      <alignment horizontal="left"/>
    </xf>
    <xf numFmtId="176" fontId="5" fillId="0" borderId="0" xfId="0" applyNumberFormat="1" applyFont="1" applyFill="1" applyBorder="1" applyAlignment="1">
      <alignment horizontal="center" wrapText="1"/>
    </xf>
    <xf numFmtId="177" fontId="5" fillId="0" borderId="0" xfId="0" applyNumberFormat="1" applyFont="1" applyFill="1" applyBorder="1" applyAlignment="1">
      <alignment horizontal="center" wrapText="1"/>
    </xf>
    <xf numFmtId="3" fontId="5" fillId="0" borderId="0" xfId="0" applyNumberFormat="1" applyFont="1" applyFill="1" applyBorder="1" applyAlignment="1">
      <alignment horizontal="center" wrapText="1"/>
    </xf>
    <xf numFmtId="1" fontId="5" fillId="0" borderId="0" xfId="0" applyNumberFormat="1" applyFont="1" applyFill="1" applyBorder="1" applyAlignment="1">
      <alignment wrapText="1"/>
    </xf>
    <xf numFmtId="176" fontId="5" fillId="0" borderId="0" xfId="0" applyNumberFormat="1" applyFont="1" applyFill="1" applyBorder="1" applyAlignment="1">
      <alignment wrapText="1"/>
    </xf>
    <xf numFmtId="2" fontId="5" fillId="0" borderId="0" xfId="0" applyNumberFormat="1" applyFont="1" applyFill="1" applyBorder="1" applyAlignment="1">
      <alignment wrapText="1"/>
    </xf>
    <xf numFmtId="0" fontId="6" fillId="0" borderId="0" xfId="0" applyFont="1" applyFill="1" applyBorder="1" applyAlignment="1">
      <alignment/>
    </xf>
    <xf numFmtId="0" fontId="32" fillId="0" borderId="0" xfId="0" applyFont="1" applyFill="1" applyBorder="1" applyAlignment="1">
      <alignment/>
    </xf>
    <xf numFmtId="0" fontId="4" fillId="0" borderId="0" xfId="21" applyFont="1" applyFill="1" applyAlignment="1">
      <alignment horizontal="left"/>
      <protection/>
    </xf>
    <xf numFmtId="0" fontId="5" fillId="0" borderId="0" xfId="21" applyFont="1" applyFill="1" applyAlignment="1">
      <alignment horizontal="left"/>
      <protection/>
    </xf>
    <xf numFmtId="0" fontId="3" fillId="0" borderId="0" xfId="0" applyFont="1" applyAlignment="1" applyProtection="1">
      <alignment/>
      <protection/>
    </xf>
    <xf numFmtId="0" fontId="2" fillId="0" borderId="36" xfId="0" applyFont="1" applyBorder="1" applyAlignment="1" applyProtection="1">
      <alignment wrapText="1"/>
      <protection/>
    </xf>
    <xf numFmtId="0" fontId="2" fillId="0" borderId="60" xfId="0" applyFont="1" applyBorder="1" applyAlignment="1" applyProtection="1">
      <alignment wrapText="1"/>
      <protection/>
    </xf>
    <xf numFmtId="0" fontId="23" fillId="0" borderId="0" xfId="0" applyFont="1" applyAlignment="1">
      <alignment wrapText="1"/>
    </xf>
    <xf numFmtId="0" fontId="23" fillId="0" borderId="0" xfId="0" applyFont="1" applyAlignment="1">
      <alignment/>
    </xf>
    <xf numFmtId="0" fontId="3" fillId="0" borderId="5" xfId="0" applyFont="1" applyBorder="1" applyAlignment="1" applyProtection="1">
      <alignment/>
      <protection/>
    </xf>
    <xf numFmtId="176" fontId="3" fillId="0" borderId="5" xfId="0" applyNumberFormat="1" applyFont="1" applyBorder="1" applyAlignment="1" applyProtection="1">
      <alignment/>
      <protection/>
    </xf>
    <xf numFmtId="179" fontId="3" fillId="0" borderId="5" xfId="0" applyNumberFormat="1" applyFont="1" applyBorder="1" applyAlignment="1" applyProtection="1">
      <alignment/>
      <protection/>
    </xf>
    <xf numFmtId="179" fontId="3" fillId="0" borderId="21" xfId="0" applyNumberFormat="1" applyFont="1" applyBorder="1" applyAlignment="1" applyProtection="1">
      <alignment/>
      <protection/>
    </xf>
    <xf numFmtId="0" fontId="22" fillId="0" borderId="0" xfId="0" applyFont="1" applyAlignment="1">
      <alignment/>
    </xf>
    <xf numFmtId="0" fontId="3" fillId="0" borderId="1" xfId="0" applyFont="1" applyBorder="1" applyAlignment="1" applyProtection="1">
      <alignment/>
      <protection/>
    </xf>
    <xf numFmtId="179" fontId="3" fillId="0" borderId="1" xfId="0" applyNumberFormat="1" applyFont="1" applyBorder="1" applyAlignment="1" applyProtection="1">
      <alignment/>
      <protection/>
    </xf>
    <xf numFmtId="179" fontId="3" fillId="0" borderId="2" xfId="0" applyNumberFormat="1" applyFont="1" applyBorder="1" applyAlignment="1" applyProtection="1">
      <alignment/>
      <protection/>
    </xf>
    <xf numFmtId="0" fontId="3" fillId="0" borderId="11" xfId="0" applyFont="1" applyBorder="1" applyAlignment="1" applyProtection="1">
      <alignment/>
      <protection/>
    </xf>
    <xf numFmtId="179" fontId="3" fillId="0" borderId="11" xfId="0" applyNumberFormat="1" applyFont="1" applyBorder="1" applyAlignment="1" applyProtection="1">
      <alignment/>
      <protection/>
    </xf>
    <xf numFmtId="179" fontId="3" fillId="0" borderId="4" xfId="0" applyNumberFormat="1" applyFont="1" applyBorder="1" applyAlignment="1" applyProtection="1">
      <alignment/>
      <protection/>
    </xf>
    <xf numFmtId="0" fontId="3" fillId="0" borderId="36" xfId="0" applyFont="1" applyBorder="1" applyAlignment="1" applyProtection="1">
      <alignment/>
      <protection/>
    </xf>
    <xf numFmtId="179" fontId="3" fillId="0" borderId="36" xfId="0" applyNumberFormat="1" applyFont="1" applyBorder="1" applyAlignment="1" applyProtection="1">
      <alignment/>
      <protection/>
    </xf>
    <xf numFmtId="176" fontId="3" fillId="0" borderId="36" xfId="0" applyNumberFormat="1" applyFont="1" applyBorder="1" applyAlignment="1" applyProtection="1">
      <alignment/>
      <protection/>
    </xf>
    <xf numFmtId="179" fontId="3" fillId="0" borderId="60" xfId="0" applyNumberFormat="1" applyFont="1" applyBorder="1" applyAlignment="1" applyProtection="1">
      <alignment/>
      <protection/>
    </xf>
    <xf numFmtId="0" fontId="0" fillId="0" borderId="0" xfId="0" applyFont="1" applyAlignment="1" applyProtection="1">
      <alignment/>
      <protection/>
    </xf>
    <xf numFmtId="0" fontId="2" fillId="0" borderId="36" xfId="0" applyFont="1" applyFill="1" applyBorder="1" applyAlignment="1" applyProtection="1">
      <alignment wrapText="1"/>
      <protection/>
    </xf>
    <xf numFmtId="0" fontId="0" fillId="0" borderId="0" xfId="0" applyFont="1" applyAlignment="1">
      <alignment/>
    </xf>
    <xf numFmtId="0" fontId="3" fillId="0" borderId="5" xfId="0" applyFont="1" applyBorder="1" applyAlignment="1" applyProtection="1">
      <alignment vertical="top" wrapText="1"/>
      <protection locked="0"/>
    </xf>
    <xf numFmtId="0" fontId="3" fillId="0" borderId="1" xfId="0" applyFont="1" applyBorder="1" applyAlignment="1" applyProtection="1">
      <alignment/>
      <protection locked="0"/>
    </xf>
    <xf numFmtId="0" fontId="2" fillId="0" borderId="36" xfId="0" applyFont="1" applyBorder="1" applyAlignment="1">
      <alignment/>
    </xf>
    <xf numFmtId="0" fontId="3" fillId="0" borderId="36" xfId="0" applyFont="1" applyBorder="1" applyAlignment="1">
      <alignment/>
    </xf>
    <xf numFmtId="3" fontId="3" fillId="0" borderId="5" xfId="0" applyNumberFormat="1" applyFont="1" applyBorder="1" applyAlignment="1" applyProtection="1">
      <alignment/>
      <protection locked="0"/>
    </xf>
    <xf numFmtId="4" fontId="3" fillId="0" borderId="5" xfId="0" applyNumberFormat="1" applyFont="1" applyBorder="1" applyAlignment="1" applyProtection="1">
      <alignment/>
      <protection locked="0"/>
    </xf>
    <xf numFmtId="1" fontId="3" fillId="0" borderId="5" xfId="0" applyNumberFormat="1" applyFont="1" applyBorder="1" applyAlignment="1" applyProtection="1">
      <alignment/>
      <protection locked="0"/>
    </xf>
    <xf numFmtId="2" fontId="3" fillId="0" borderId="5" xfId="0" applyNumberFormat="1" applyFont="1" applyBorder="1" applyAlignment="1" applyProtection="1">
      <alignment/>
      <protection locked="0"/>
    </xf>
    <xf numFmtId="0" fontId="3" fillId="0" borderId="44" xfId="0" applyFont="1" applyFill="1" applyBorder="1" applyAlignment="1">
      <alignment/>
    </xf>
    <xf numFmtId="3" fontId="3" fillId="0" borderId="36" xfId="0" applyNumberFormat="1" applyFont="1" applyFill="1" applyBorder="1" applyAlignment="1">
      <alignment wrapText="1"/>
    </xf>
    <xf numFmtId="3" fontId="3" fillId="0" borderId="60" xfId="0" applyNumberFormat="1" applyFont="1" applyFill="1" applyBorder="1" applyAlignment="1">
      <alignment wrapText="1"/>
    </xf>
    <xf numFmtId="3" fontId="3" fillId="0" borderId="49" xfId="0" applyNumberFormat="1" applyFont="1" applyFill="1" applyBorder="1" applyAlignment="1">
      <alignment wrapText="1"/>
    </xf>
    <xf numFmtId="0" fontId="0" fillId="0" borderId="0" xfId="0" applyFont="1" applyFill="1" applyBorder="1" applyAlignment="1">
      <alignment wrapText="1"/>
    </xf>
    <xf numFmtId="179" fontId="3" fillId="0" borderId="49" xfId="0" applyNumberFormat="1" applyFont="1" applyBorder="1" applyAlignment="1" applyProtection="1">
      <alignment/>
      <protection/>
    </xf>
    <xf numFmtId="0" fontId="2" fillId="0" borderId="22" xfId="0" applyFont="1" applyBorder="1" applyAlignment="1">
      <alignment horizontal="center" wrapText="1"/>
    </xf>
    <xf numFmtId="216" fontId="0" fillId="0" borderId="36" xfId="0" applyNumberFormat="1" applyBorder="1" applyAlignment="1">
      <alignment/>
    </xf>
    <xf numFmtId="209" fontId="0" fillId="0" borderId="36" xfId="0" applyNumberFormat="1" applyBorder="1" applyAlignment="1">
      <alignment/>
    </xf>
    <xf numFmtId="3" fontId="3" fillId="0" borderId="4" xfId="0" applyNumberFormat="1" applyFont="1" applyFill="1" applyBorder="1" applyAlignment="1">
      <alignment horizontal="center" wrapText="1"/>
    </xf>
    <xf numFmtId="3" fontId="3" fillId="0" borderId="44" xfId="0" applyNumberFormat="1" applyFont="1" applyFill="1" applyBorder="1" applyAlignment="1">
      <alignment/>
    </xf>
    <xf numFmtId="0" fontId="0" fillId="0" borderId="38" xfId="0" applyBorder="1" applyAlignment="1">
      <alignment/>
    </xf>
    <xf numFmtId="3" fontId="0" fillId="0" borderId="44" xfId="0" applyNumberFormat="1" applyBorder="1" applyAlignment="1">
      <alignment/>
    </xf>
    <xf numFmtId="3" fontId="0" fillId="0" borderId="33" xfId="0" applyNumberFormat="1" applyBorder="1" applyAlignment="1">
      <alignment/>
    </xf>
    <xf numFmtId="3" fontId="0" fillId="0" borderId="60" xfId="0" applyNumberFormat="1" applyBorder="1" applyAlignment="1">
      <alignment/>
    </xf>
    <xf numFmtId="3" fontId="0" fillId="0" borderId="39" xfId="0" applyNumberFormat="1" applyBorder="1" applyAlignment="1">
      <alignment/>
    </xf>
    <xf numFmtId="0" fontId="0" fillId="0" borderId="33" xfId="0" applyBorder="1" applyAlignment="1">
      <alignment horizontal="center"/>
    </xf>
    <xf numFmtId="0" fontId="0" fillId="0" borderId="44" xfId="0" applyBorder="1" applyAlignment="1">
      <alignment horizontal="center"/>
    </xf>
    <xf numFmtId="3" fontId="0" fillId="0" borderId="20" xfId="0" applyNumberFormat="1" applyBorder="1" applyAlignment="1">
      <alignment/>
    </xf>
    <xf numFmtId="3" fontId="0" fillId="0" borderId="48" xfId="0" applyNumberFormat="1" applyBorder="1" applyAlignment="1">
      <alignment/>
    </xf>
    <xf numFmtId="0" fontId="3" fillId="0" borderId="56" xfId="0" applyFont="1" applyFill="1" applyBorder="1" applyAlignment="1">
      <alignment horizontal="center" wrapText="1"/>
    </xf>
    <xf numFmtId="177" fontId="0" fillId="0" borderId="0" xfId="0" applyNumberFormat="1" applyFont="1" applyBorder="1" applyAlignment="1">
      <alignment/>
    </xf>
    <xf numFmtId="3" fontId="0" fillId="0" borderId="0" xfId="0" applyNumberFormat="1" applyFont="1" applyBorder="1" applyAlignment="1">
      <alignment/>
    </xf>
    <xf numFmtId="0" fontId="3" fillId="0" borderId="5" xfId="0" applyFont="1" applyFill="1" applyBorder="1" applyAlignment="1">
      <alignment/>
    </xf>
    <xf numFmtId="0" fontId="3" fillId="7" borderId="71" xfId="0" applyFont="1" applyFill="1" applyBorder="1" applyAlignment="1">
      <alignment/>
    </xf>
    <xf numFmtId="176" fontId="3" fillId="7" borderId="10" xfId="0" applyNumberFormat="1" applyFont="1" applyFill="1" applyBorder="1" applyAlignment="1">
      <alignment wrapText="1"/>
    </xf>
    <xf numFmtId="3" fontId="3" fillId="7" borderId="10" xfId="0" applyNumberFormat="1" applyFont="1" applyFill="1" applyBorder="1" applyAlignment="1">
      <alignment wrapText="1"/>
    </xf>
    <xf numFmtId="3" fontId="6" fillId="3" borderId="47" xfId="0" applyNumberFormat="1" applyFont="1" applyFill="1" applyBorder="1" applyAlignment="1">
      <alignment horizontal="center" wrapText="1"/>
    </xf>
    <xf numFmtId="3" fontId="6" fillId="3" borderId="33" xfId="0" applyNumberFormat="1" applyFont="1" applyFill="1" applyBorder="1" applyAlignment="1">
      <alignment horizontal="center" wrapText="1"/>
    </xf>
    <xf numFmtId="3" fontId="9" fillId="0" borderId="72" xfId="0" applyNumberFormat="1" applyFont="1" applyFill="1" applyBorder="1" applyAlignment="1">
      <alignment horizontal="center" wrapText="1"/>
    </xf>
    <xf numFmtId="3" fontId="9" fillId="0" borderId="73" xfId="0" applyNumberFormat="1" applyFont="1" applyFill="1" applyBorder="1" applyAlignment="1">
      <alignment horizontal="center" wrapText="1"/>
    </xf>
    <xf numFmtId="0" fontId="34" fillId="0" borderId="0" xfId="0" applyFont="1" applyFill="1" applyBorder="1" applyAlignment="1">
      <alignment/>
    </xf>
    <xf numFmtId="44" fontId="6" fillId="0" borderId="15" xfId="0" applyNumberFormat="1" applyFont="1" applyFill="1" applyBorder="1" applyAlignment="1">
      <alignment horizontal="center"/>
    </xf>
    <xf numFmtId="44" fontId="6" fillId="0" borderId="16" xfId="0" applyNumberFormat="1" applyFont="1" applyFill="1" applyBorder="1" applyAlignment="1">
      <alignment horizontal="center"/>
    </xf>
    <xf numFmtId="0" fontId="5" fillId="0" borderId="18" xfId="0" applyFont="1" applyFill="1" applyBorder="1" applyAlignment="1">
      <alignment/>
    </xf>
    <xf numFmtId="44" fontId="3" fillId="0" borderId="37" xfId="0" applyNumberFormat="1" applyFont="1" applyFill="1" applyBorder="1" applyAlignment="1">
      <alignment horizontal="center" wrapText="1"/>
    </xf>
    <xf numFmtId="3" fontId="0" fillId="0" borderId="0" xfId="0" applyNumberFormat="1" applyFont="1" applyFill="1" applyBorder="1" applyAlignment="1">
      <alignment wrapText="1"/>
    </xf>
    <xf numFmtId="3" fontId="3" fillId="0" borderId="0" xfId="0" applyNumberFormat="1" applyFont="1" applyFill="1" applyBorder="1" applyAlignment="1">
      <alignment/>
    </xf>
    <xf numFmtId="3" fontId="0" fillId="0" borderId="0" xfId="0" applyNumberFormat="1" applyFont="1" applyAlignment="1">
      <alignment/>
    </xf>
    <xf numFmtId="177" fontId="36" fillId="0" borderId="0" xfId="0" applyNumberFormat="1" applyFont="1" applyBorder="1" applyAlignment="1">
      <alignment/>
    </xf>
    <xf numFmtId="3" fontId="3" fillId="0" borderId="1" xfId="0" applyNumberFormat="1" applyFont="1" applyFill="1" applyBorder="1" applyAlignment="1">
      <alignment horizontal="center" wrapText="1"/>
    </xf>
    <xf numFmtId="3" fontId="2" fillId="0" borderId="36" xfId="0" applyNumberFormat="1" applyFont="1" applyBorder="1" applyAlignment="1" applyProtection="1">
      <alignment wrapText="1"/>
      <protection/>
    </xf>
    <xf numFmtId="3" fontId="3" fillId="0" borderId="36" xfId="0" applyNumberFormat="1" applyFont="1" applyFill="1" applyBorder="1" applyAlignment="1">
      <alignment horizontal="center" wrapText="1"/>
    </xf>
    <xf numFmtId="179" fontId="2" fillId="0" borderId="36" xfId="0" applyNumberFormat="1" applyFont="1" applyBorder="1" applyAlignment="1">
      <alignment/>
    </xf>
    <xf numFmtId="179" fontId="3" fillId="0" borderId="36" xfId="0" applyNumberFormat="1" applyFont="1" applyBorder="1" applyAlignment="1">
      <alignment/>
    </xf>
    <xf numFmtId="179" fontId="0" fillId="0" borderId="0" xfId="0" applyNumberFormat="1" applyFont="1" applyAlignment="1">
      <alignment/>
    </xf>
    <xf numFmtId="0" fontId="0" fillId="0" borderId="0" xfId="0" applyFont="1" applyAlignment="1">
      <alignment/>
    </xf>
    <xf numFmtId="0" fontId="0" fillId="0" borderId="0" xfId="0" applyFont="1" applyAlignment="1" applyProtection="1">
      <alignment/>
      <protection/>
    </xf>
    <xf numFmtId="3" fontId="3" fillId="0" borderId="1" xfId="0" applyNumberFormat="1" applyFont="1" applyBorder="1" applyAlignment="1" applyProtection="1">
      <alignment/>
      <protection locked="0"/>
    </xf>
    <xf numFmtId="3" fontId="3" fillId="0" borderId="36" xfId="0" applyNumberFormat="1" applyFont="1" applyBorder="1" applyAlignment="1" applyProtection="1">
      <alignment/>
      <protection/>
    </xf>
    <xf numFmtId="3" fontId="3" fillId="0" borderId="36" xfId="0" applyNumberFormat="1" applyFont="1" applyBorder="1" applyAlignment="1">
      <alignment/>
    </xf>
    <xf numFmtId="3" fontId="3" fillId="0" borderId="5" xfId="0" applyNumberFormat="1" applyFont="1" applyBorder="1" applyAlignment="1" applyProtection="1">
      <alignment/>
      <protection/>
    </xf>
    <xf numFmtId="3" fontId="3" fillId="0" borderId="1" xfId="0" applyNumberFormat="1" applyFont="1" applyBorder="1" applyAlignment="1" applyProtection="1">
      <alignment/>
      <protection/>
    </xf>
    <xf numFmtId="3" fontId="3" fillId="0" borderId="11" xfId="0" applyNumberFormat="1" applyFont="1" applyBorder="1" applyAlignment="1" applyProtection="1">
      <alignment/>
      <protection/>
    </xf>
    <xf numFmtId="43" fontId="5" fillId="0" borderId="28" xfId="15" applyFont="1" applyFill="1" applyBorder="1" applyAlignment="1">
      <alignment/>
    </xf>
    <xf numFmtId="43" fontId="5" fillId="0" borderId="29" xfId="15" applyFont="1" applyFill="1" applyBorder="1" applyAlignment="1">
      <alignment/>
    </xf>
    <xf numFmtId="43" fontId="5" fillId="0" borderId="28" xfId="15" applyFont="1" applyBorder="1" applyAlignment="1">
      <alignment/>
    </xf>
    <xf numFmtId="43" fontId="5" fillId="0" borderId="29" xfId="15" applyFont="1" applyBorder="1" applyAlignment="1">
      <alignment/>
    </xf>
    <xf numFmtId="43" fontId="5" fillId="0" borderId="32" xfId="15" applyFont="1" applyBorder="1" applyAlignment="1">
      <alignment/>
    </xf>
    <xf numFmtId="0" fontId="13" fillId="0" borderId="8" xfId="0" applyFont="1" applyBorder="1" applyAlignment="1">
      <alignment/>
    </xf>
    <xf numFmtId="10" fontId="14" fillId="0" borderId="21" xfId="0" applyNumberFormat="1" applyFont="1" applyBorder="1" applyAlignment="1">
      <alignment/>
    </xf>
    <xf numFmtId="0" fontId="8" fillId="4" borderId="33" xfId="0" applyFont="1" applyFill="1" applyBorder="1" applyAlignment="1">
      <alignment horizontal="center"/>
    </xf>
    <xf numFmtId="0" fontId="33" fillId="8" borderId="18" xfId="0" applyFont="1" applyFill="1" applyBorder="1" applyAlignment="1">
      <alignment horizontal="left" wrapText="1"/>
    </xf>
    <xf numFmtId="0" fontId="8" fillId="4" borderId="38" xfId="0" applyFont="1" applyFill="1" applyBorder="1" applyAlignment="1">
      <alignment horizontal="center"/>
    </xf>
    <xf numFmtId="0" fontId="8" fillId="4" borderId="47" xfId="0" applyFont="1" applyFill="1" applyBorder="1" applyAlignment="1">
      <alignment horizontal="center"/>
    </xf>
    <xf numFmtId="0" fontId="20" fillId="8" borderId="18" xfId="0" applyFont="1" applyFill="1" applyBorder="1" applyAlignment="1">
      <alignment horizontal="left" wrapText="1"/>
    </xf>
    <xf numFmtId="0" fontId="6" fillId="0" borderId="35"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44" fontId="6" fillId="0" borderId="38" xfId="0" applyNumberFormat="1" applyFont="1" applyFill="1" applyBorder="1" applyAlignment="1">
      <alignment horizontal="center"/>
    </xf>
    <xf numFmtId="44" fontId="6" fillId="0" borderId="47" xfId="0" applyNumberFormat="1" applyFont="1" applyFill="1" applyBorder="1" applyAlignment="1">
      <alignment horizontal="center"/>
    </xf>
    <xf numFmtId="44" fontId="35" fillId="0" borderId="74" xfId="0" applyNumberFormat="1" applyFont="1" applyFill="1" applyBorder="1" applyAlignment="1">
      <alignment horizontal="center" wrapText="1"/>
    </xf>
    <xf numFmtId="44" fontId="35" fillId="0" borderId="48" xfId="0" applyNumberFormat="1" applyFont="1" applyFill="1" applyBorder="1" applyAlignment="1">
      <alignment horizontal="center" wrapText="1"/>
    </xf>
    <xf numFmtId="44" fontId="3" fillId="0" borderId="74" xfId="0" applyNumberFormat="1" applyFont="1" applyFill="1" applyBorder="1" applyAlignment="1">
      <alignment horizontal="center" wrapText="1"/>
    </xf>
    <xf numFmtId="44" fontId="3" fillId="0" borderId="48" xfId="0" applyNumberFormat="1" applyFont="1" applyFill="1" applyBorder="1" applyAlignment="1">
      <alignment horizontal="center" wrapText="1"/>
    </xf>
    <xf numFmtId="3" fontId="9" fillId="0" borderId="74"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176" fontId="9" fillId="0" borderId="74" xfId="0" applyNumberFormat="1" applyFont="1" applyFill="1" applyBorder="1" applyAlignment="1">
      <alignment horizontal="center" vertical="center" wrapText="1"/>
    </xf>
    <xf numFmtId="176" fontId="9" fillId="0" borderId="48" xfId="0" applyNumberFormat="1" applyFont="1" applyFill="1" applyBorder="1" applyAlignment="1">
      <alignment horizontal="center" vertical="center" wrapText="1"/>
    </xf>
    <xf numFmtId="0" fontId="3" fillId="0" borderId="74" xfId="0" applyFont="1" applyFill="1" applyBorder="1" applyAlignment="1">
      <alignment horizontal="center" wrapText="1"/>
    </xf>
    <xf numFmtId="0" fontId="3" fillId="0" borderId="75" xfId="0" applyFont="1" applyFill="1" applyBorder="1" applyAlignment="1">
      <alignment horizontal="center" wrapText="1"/>
    </xf>
    <xf numFmtId="0" fontId="9" fillId="0" borderId="74" xfId="0" applyFont="1" applyFill="1" applyBorder="1" applyAlignment="1">
      <alignment horizontal="center" vertical="center" wrapText="1"/>
    </xf>
    <xf numFmtId="0" fontId="9" fillId="0" borderId="75" xfId="0" applyFont="1" applyFill="1" applyBorder="1" applyAlignment="1">
      <alignment horizontal="center" vertical="center" wrapText="1"/>
    </xf>
    <xf numFmtId="176" fontId="9" fillId="0" borderId="75" xfId="0" applyNumberFormat="1" applyFont="1" applyFill="1" applyBorder="1" applyAlignment="1">
      <alignment horizontal="center" vertical="center" wrapText="1"/>
    </xf>
    <xf numFmtId="0" fontId="13" fillId="0" borderId="76" xfId="0" applyFont="1" applyBorder="1" applyAlignment="1">
      <alignment horizontal="center"/>
    </xf>
    <xf numFmtId="0" fontId="13" fillId="0" borderId="77" xfId="0" applyFont="1" applyBorder="1" applyAlignment="1">
      <alignment horizontal="center"/>
    </xf>
    <xf numFmtId="0" fontId="13" fillId="0" borderId="51" xfId="0" applyFont="1" applyBorder="1" applyAlignment="1">
      <alignment horizontal="center"/>
    </xf>
    <xf numFmtId="0" fontId="13" fillId="0" borderId="78" xfId="0" applyFont="1" applyBorder="1" applyAlignment="1">
      <alignment horizontal="center"/>
    </xf>
    <xf numFmtId="0" fontId="13" fillId="0" borderId="56" xfId="0" applyFont="1" applyBorder="1" applyAlignment="1">
      <alignment horizontal="center"/>
    </xf>
    <xf numFmtId="0" fontId="13" fillId="0" borderId="58" xfId="0" applyFont="1" applyBorder="1" applyAlignment="1">
      <alignment horizontal="center"/>
    </xf>
    <xf numFmtId="0" fontId="13" fillId="0" borderId="0" xfId="0" applyFont="1" applyBorder="1" applyAlignment="1">
      <alignment horizontal="center"/>
    </xf>
    <xf numFmtId="0" fontId="13" fillId="0" borderId="79" xfId="0" applyFont="1" applyBorder="1" applyAlignment="1">
      <alignment horizontal="center"/>
    </xf>
    <xf numFmtId="0" fontId="13" fillId="0" borderId="80" xfId="0" applyFont="1" applyBorder="1" applyAlignment="1">
      <alignment horizontal="center"/>
    </xf>
    <xf numFmtId="0" fontId="13" fillId="0" borderId="81" xfId="0" applyFont="1" applyBorder="1" applyAlignment="1">
      <alignment horizontal="center"/>
    </xf>
    <xf numFmtId="0" fontId="2" fillId="0" borderId="38" xfId="0" applyFont="1" applyBorder="1" applyAlignment="1" applyProtection="1">
      <alignment horizontal="center"/>
      <protection/>
    </xf>
    <xf numFmtId="0" fontId="2" fillId="0" borderId="47" xfId="0" applyFont="1" applyBorder="1" applyAlignment="1" applyProtection="1">
      <alignment horizontal="center"/>
      <protection/>
    </xf>
    <xf numFmtId="0" fontId="2" fillId="0" borderId="33" xfId="0" applyFont="1" applyBorder="1" applyAlignment="1" applyProtection="1">
      <alignment horizontal="center"/>
      <protection/>
    </xf>
    <xf numFmtId="0" fontId="3" fillId="0" borderId="48" xfId="0" applyFont="1" applyFill="1" applyBorder="1" applyAlignment="1">
      <alignment horizont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6" fillId="0" borderId="38" xfId="0" applyFont="1" applyFill="1" applyBorder="1" applyAlignment="1">
      <alignment horizontal="center" wrapText="1"/>
    </xf>
    <xf numFmtId="0" fontId="6" fillId="0" borderId="47" xfId="0" applyFont="1" applyFill="1" applyBorder="1" applyAlignment="1">
      <alignment horizontal="center" wrapText="1"/>
    </xf>
    <xf numFmtId="3" fontId="5" fillId="0" borderId="71" xfId="0" applyNumberFormat="1" applyFont="1" applyFill="1" applyBorder="1" applyAlignment="1">
      <alignment horizontal="center" wrapText="1"/>
    </xf>
    <xf numFmtId="3" fontId="5" fillId="0" borderId="10" xfId="0" applyNumberFormat="1" applyFont="1" applyFill="1" applyBorder="1" applyAlignment="1">
      <alignment horizontal="center" wrapText="1"/>
    </xf>
    <xf numFmtId="3" fontId="5" fillId="0" borderId="21" xfId="0" applyNumberFormat="1" applyFont="1" applyFill="1" applyBorder="1" applyAlignment="1">
      <alignment horizontal="center" wrapText="1"/>
    </xf>
    <xf numFmtId="3" fontId="3" fillId="0" borderId="74" xfId="0" applyNumberFormat="1" applyFont="1" applyFill="1" applyBorder="1" applyAlignment="1">
      <alignment horizontal="center" wrapText="1"/>
    </xf>
    <xf numFmtId="3" fontId="3" fillId="0" borderId="48" xfId="0" applyNumberFormat="1" applyFont="1" applyFill="1" applyBorder="1" applyAlignment="1">
      <alignment horizontal="center" wrapText="1"/>
    </xf>
    <xf numFmtId="3" fontId="6" fillId="0" borderId="35" xfId="0" applyNumberFormat="1" applyFont="1" applyFill="1" applyBorder="1" applyAlignment="1">
      <alignment horizontal="center" wrapText="1"/>
    </xf>
    <xf numFmtId="3" fontId="6" fillId="0" borderId="15" xfId="0" applyNumberFormat="1" applyFont="1" applyFill="1" applyBorder="1" applyAlignment="1">
      <alignment horizontal="center" wrapText="1"/>
    </xf>
    <xf numFmtId="0" fontId="6" fillId="0" borderId="15" xfId="0" applyFont="1" applyFill="1" applyBorder="1" applyAlignment="1">
      <alignment horizontal="center" wrapText="1"/>
    </xf>
    <xf numFmtId="0" fontId="7" fillId="0" borderId="15" xfId="0" applyFont="1" applyFill="1" applyBorder="1" applyAlignment="1">
      <alignment wrapText="1"/>
    </xf>
    <xf numFmtId="0" fontId="7" fillId="0" borderId="16" xfId="0" applyFont="1" applyFill="1" applyBorder="1" applyAlignment="1">
      <alignment wrapText="1"/>
    </xf>
    <xf numFmtId="3" fontId="3" fillId="0" borderId="8" xfId="0" applyNumberFormat="1" applyFont="1" applyFill="1" applyBorder="1" applyAlignment="1">
      <alignment horizontal="center" wrapText="1"/>
    </xf>
    <xf numFmtId="0" fontId="3" fillId="0" borderId="10" xfId="0" applyFont="1" applyBorder="1" applyAlignment="1">
      <alignment horizontal="center" wrapText="1"/>
    </xf>
    <xf numFmtId="0" fontId="3" fillId="0" borderId="82" xfId="0" applyFont="1" applyBorder="1" applyAlignment="1">
      <alignment horizontal="center" wrapText="1"/>
    </xf>
    <xf numFmtId="3" fontId="3" fillId="0" borderId="74" xfId="0" applyNumberFormat="1" applyFont="1" applyFill="1" applyBorder="1" applyAlignment="1">
      <alignment horizontal="center" vertical="center" wrapText="1"/>
    </xf>
    <xf numFmtId="3" fontId="3" fillId="0" borderId="75" xfId="0" applyNumberFormat="1" applyFont="1" applyFill="1" applyBorder="1" applyAlignment="1">
      <alignment horizontal="center" vertical="center" wrapText="1"/>
    </xf>
    <xf numFmtId="3" fontId="3" fillId="0" borderId="48" xfId="0" applyNumberFormat="1" applyFont="1" applyFill="1" applyBorder="1" applyAlignment="1">
      <alignment horizontal="center" vertical="center" wrapText="1"/>
    </xf>
    <xf numFmtId="176" fontId="3" fillId="0" borderId="74" xfId="0" applyNumberFormat="1" applyFont="1" applyFill="1" applyBorder="1" applyAlignment="1">
      <alignment horizontal="center" vertical="center" wrapText="1"/>
    </xf>
    <xf numFmtId="176" fontId="3" fillId="0" borderId="75" xfId="0" applyNumberFormat="1" applyFont="1" applyFill="1" applyBorder="1" applyAlignment="1">
      <alignment horizontal="center" vertical="center" wrapText="1"/>
    </xf>
    <xf numFmtId="176" fontId="3" fillId="0" borderId="48" xfId="0" applyNumberFormat="1" applyFont="1" applyFill="1" applyBorder="1" applyAlignment="1">
      <alignment horizontal="center" vertical="center" wrapText="1"/>
    </xf>
    <xf numFmtId="2" fontId="3" fillId="0" borderId="74" xfId="0" applyNumberFormat="1" applyFont="1" applyFill="1" applyBorder="1" applyAlignment="1">
      <alignment horizontal="center" vertical="center" wrapText="1"/>
    </xf>
    <xf numFmtId="2" fontId="3" fillId="0" borderId="75" xfId="0" applyNumberFormat="1" applyFont="1" applyFill="1" applyBorder="1" applyAlignment="1">
      <alignment horizontal="center" vertical="center" wrapText="1"/>
    </xf>
    <xf numFmtId="2" fontId="3" fillId="0" borderId="48" xfId="0" applyNumberFormat="1" applyFont="1" applyFill="1" applyBorder="1" applyAlignment="1">
      <alignment horizontal="center" vertical="center" wrapText="1"/>
    </xf>
    <xf numFmtId="177" fontId="3" fillId="0" borderId="74" xfId="0" applyNumberFormat="1" applyFont="1" applyFill="1" applyBorder="1" applyAlignment="1">
      <alignment horizontal="center" vertical="center" wrapText="1"/>
    </xf>
    <xf numFmtId="177" fontId="3" fillId="0" borderId="75" xfId="0" applyNumberFormat="1" applyFont="1" applyFill="1" applyBorder="1" applyAlignment="1">
      <alignment horizontal="center" vertical="center" wrapText="1"/>
    </xf>
    <xf numFmtId="177" fontId="3" fillId="0" borderId="48" xfId="0" applyNumberFormat="1" applyFont="1" applyFill="1" applyBorder="1" applyAlignment="1">
      <alignment horizontal="center" vertical="center" wrapText="1"/>
    </xf>
    <xf numFmtId="1" fontId="3" fillId="0" borderId="16" xfId="0" applyNumberFormat="1"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177" fontId="3" fillId="0" borderId="35" xfId="0" applyNumberFormat="1" applyFont="1" applyFill="1" applyBorder="1" applyAlignment="1">
      <alignment horizontal="center" wrapText="1"/>
    </xf>
    <xf numFmtId="177" fontId="3" fillId="0" borderId="16" xfId="0" applyNumberFormat="1" applyFont="1" applyFill="1" applyBorder="1" applyAlignment="1">
      <alignment horizontal="center" wrapText="1"/>
    </xf>
    <xf numFmtId="177" fontId="3" fillId="0" borderId="30" xfId="0" applyNumberFormat="1" applyFont="1" applyFill="1" applyBorder="1" applyAlignment="1">
      <alignment horizontal="center" wrapText="1"/>
    </xf>
    <xf numFmtId="177" fontId="3" fillId="0" borderId="19" xfId="0" applyNumberFormat="1" applyFont="1" applyFill="1" applyBorder="1" applyAlignment="1">
      <alignment horizontal="center" wrapText="1"/>
    </xf>
    <xf numFmtId="0" fontId="0" fillId="0" borderId="48" xfId="0" applyFont="1" applyFill="1" applyBorder="1" applyAlignment="1">
      <alignment horizontal="center" vertical="center" wrapText="1"/>
    </xf>
    <xf numFmtId="3" fontId="3" fillId="0" borderId="83" xfId="0" applyNumberFormat="1" applyFont="1" applyFill="1" applyBorder="1" applyAlignment="1">
      <alignment horizontal="center" wrapText="1"/>
    </xf>
    <xf numFmtId="0" fontId="0" fillId="0" borderId="70" xfId="0" applyFont="1" applyFill="1" applyBorder="1" applyAlignment="1">
      <alignment horizontal="center" wrapText="1"/>
    </xf>
    <xf numFmtId="0" fontId="6" fillId="0" borderId="33" xfId="0" applyFont="1" applyFill="1" applyBorder="1" applyAlignment="1">
      <alignment horizontal="center" wrapText="1"/>
    </xf>
    <xf numFmtId="3" fontId="5" fillId="0" borderId="8" xfId="0" applyNumberFormat="1" applyFont="1" applyFill="1" applyBorder="1" applyAlignment="1">
      <alignment horizontal="center" wrapText="1"/>
    </xf>
    <xf numFmtId="3" fontId="3" fillId="0" borderId="16" xfId="0" applyNumberFormat="1" applyFont="1" applyFill="1" applyBorder="1" applyAlignment="1">
      <alignment horizontal="center" wrapText="1"/>
    </xf>
    <xf numFmtId="3" fontId="3" fillId="0" borderId="20" xfId="0" applyNumberFormat="1" applyFont="1" applyFill="1" applyBorder="1" applyAlignment="1">
      <alignment horizontal="center" wrapText="1"/>
    </xf>
    <xf numFmtId="3"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wrapText="1"/>
    </xf>
    <xf numFmtId="3"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wrapText="1"/>
    </xf>
    <xf numFmtId="3" fontId="3"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0" fontId="3" fillId="0" borderId="1" xfId="0" applyFont="1" applyBorder="1" applyAlignment="1">
      <alignment horizontal="center" wrapText="1"/>
    </xf>
    <xf numFmtId="3" fontId="3" fillId="0" borderId="35" xfId="0" applyNumberFormat="1"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35"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6" fillId="0" borderId="16"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82" xfId="0" applyFont="1" applyFill="1" applyBorder="1" applyAlignment="1">
      <alignment horizontal="center" wrapText="1"/>
    </xf>
    <xf numFmtId="0" fontId="0" fillId="0" borderId="75" xfId="0" applyFont="1" applyFill="1" applyBorder="1" applyAlignment="1">
      <alignment horizontal="center" vertical="center" wrapText="1"/>
    </xf>
    <xf numFmtId="3" fontId="30" fillId="0" borderId="83" xfId="0" applyNumberFormat="1" applyFont="1" applyFill="1" applyBorder="1" applyAlignment="1">
      <alignment horizontal="center" wrapText="1"/>
    </xf>
    <xf numFmtId="0" fontId="22" fillId="0" borderId="84" xfId="0" applyFont="1" applyFill="1" applyBorder="1" applyAlignment="1">
      <alignment horizontal="center" wrapText="1"/>
    </xf>
    <xf numFmtId="176" fontId="3" fillId="0" borderId="35"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176" fontId="3" fillId="0" borderId="3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176" fontId="3" fillId="0" borderId="85" xfId="0" applyNumberFormat="1" applyFont="1" applyFill="1" applyBorder="1" applyAlignment="1">
      <alignment horizontal="center" wrapText="1"/>
    </xf>
    <xf numFmtId="176" fontId="3" fillId="0" borderId="72" xfId="0" applyNumberFormat="1" applyFont="1" applyFill="1" applyBorder="1" applyAlignment="1">
      <alignment horizontal="center" wrapText="1"/>
    </xf>
    <xf numFmtId="176" fontId="3" fillId="0" borderId="73" xfId="0" applyNumberFormat="1" applyFont="1" applyFill="1" applyBorder="1" applyAlignment="1">
      <alignment horizontal="center" wrapText="1"/>
    </xf>
    <xf numFmtId="176" fontId="3" fillId="0" borderId="86" xfId="0" applyNumberFormat="1" applyFont="1" applyFill="1" applyBorder="1" applyAlignment="1">
      <alignment horizontal="center" wrapText="1"/>
    </xf>
    <xf numFmtId="176" fontId="3" fillId="0" borderId="23" xfId="0" applyNumberFormat="1" applyFont="1" applyFill="1" applyBorder="1" applyAlignment="1">
      <alignment horizontal="center" wrapText="1"/>
    </xf>
    <xf numFmtId="176" fontId="3" fillId="0" borderId="87" xfId="0" applyNumberFormat="1" applyFont="1" applyFill="1" applyBorder="1" applyAlignment="1">
      <alignment horizontal="center" wrapText="1"/>
    </xf>
    <xf numFmtId="176" fontId="3" fillId="0" borderId="78" xfId="0" applyNumberFormat="1" applyFont="1" applyFill="1" applyBorder="1" applyAlignment="1">
      <alignment horizontal="center" wrapText="1"/>
    </xf>
    <xf numFmtId="176" fontId="3" fillId="0" borderId="56" xfId="0" applyNumberFormat="1" applyFont="1" applyFill="1" applyBorder="1" applyAlignment="1">
      <alignment horizontal="center" wrapText="1"/>
    </xf>
    <xf numFmtId="176" fontId="3" fillId="0" borderId="58" xfId="0" applyNumberFormat="1" applyFont="1" applyFill="1" applyBorder="1" applyAlignment="1">
      <alignment horizontal="center" wrapText="1"/>
    </xf>
    <xf numFmtId="3" fontId="9" fillId="0" borderId="88" xfId="0" applyNumberFormat="1" applyFont="1" applyFill="1" applyBorder="1" applyAlignment="1">
      <alignment horizontal="center" wrapText="1"/>
    </xf>
    <xf numFmtId="0" fontId="4" fillId="2" borderId="16" xfId="0" applyFont="1" applyFill="1" applyBorder="1" applyAlignment="1">
      <alignment horizontal="center" wrapText="1"/>
    </xf>
    <xf numFmtId="3" fontId="6" fillId="3" borderId="44" xfId="0" applyNumberFormat="1" applyFont="1" applyFill="1" applyBorder="1" applyAlignment="1">
      <alignment horizontal="center" wrapText="1"/>
    </xf>
    <xf numFmtId="0" fontId="9" fillId="0" borderId="48" xfId="0" applyFont="1" applyFill="1" applyBorder="1" applyAlignment="1">
      <alignment horizontal="center"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CE Table" xfId="21"/>
    <cellStyle name="Normal_R_RET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LIWP\CPUC2000%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3"/>
      <sheetName val="Plan4"/>
      <sheetName val="Plan5"/>
      <sheetName val="Plan6"/>
      <sheetName val="Plan10"/>
      <sheetName val="Plan11"/>
      <sheetName val="Plan12"/>
      <sheetName val="EffectDec1"/>
      <sheetName val="FactDec1"/>
      <sheetName val="ParamAnn"/>
      <sheetName val="Goals"/>
      <sheetName val="Prior year 1999"/>
      <sheetName val="Jan"/>
      <sheetName val="Feb"/>
      <sheetName val="Mar"/>
      <sheetName val="1st Qtr"/>
      <sheetName val="Apr"/>
      <sheetName val="May"/>
      <sheetName val="Jun"/>
      <sheetName val="2nd Qtr"/>
      <sheetName val="Data 2nd NCA"/>
      <sheetName val="Jul"/>
      <sheetName val="Aug"/>
      <sheetName val="Sep"/>
      <sheetName val="3rd Qtr"/>
      <sheetName val="SoCal3rd"/>
      <sheetName val="Oct"/>
      <sheetName val="Nov"/>
      <sheetName val="Dec"/>
      <sheetName val="4th Qtr"/>
      <sheetName val="SoCal4th "/>
      <sheetName val="Report"/>
      <sheetName val="Prior year"/>
      <sheetName val="ParamQtr"/>
      <sheetName val="Rep3"/>
      <sheetName val="Rep4"/>
      <sheetName val="Rep5"/>
      <sheetName val="Rep6"/>
      <sheetName val="Rep12"/>
      <sheetName val="Rep13"/>
      <sheetName val="Rep14"/>
      <sheetName val="EffectMar31"/>
      <sheetName val="FactMar31"/>
    </sheetNames>
    <sheetDataSet>
      <sheetData sheetId="9">
        <row r="1">
          <cell r="B1">
            <v>2000</v>
          </cell>
        </row>
        <row r="3">
          <cell r="B3" t="str">
            <v>March 31, 2001</v>
          </cell>
        </row>
        <row r="4">
          <cell r="B4" t="str">
            <v>SOUTHWEST GAS CORPORATION</v>
          </cell>
        </row>
        <row r="5">
          <cell r="B5" t="str">
            <v>Program Results</v>
          </cell>
        </row>
        <row r="7">
          <cell r="B7" t="str">
            <v>Annual Energy Savings Calculations</v>
          </cell>
        </row>
        <row r="8">
          <cell r="B8" t="str">
            <v>Lifecycle Energy Savings Calculations</v>
          </cell>
        </row>
        <row r="9">
          <cell r="B9" t="str">
            <v>Program Costs</v>
          </cell>
        </row>
        <row r="10">
          <cell r="B10" t="str">
            <v>State Summary</v>
          </cell>
        </row>
        <row r="11">
          <cell r="B11" t="str">
            <v>Northern California Summary</v>
          </cell>
        </row>
        <row r="12">
          <cell r="B12" t="str">
            <v>Southern California Summary</v>
          </cell>
        </row>
        <row r="14">
          <cell r="B14" t="str">
            <v>General Conservation</v>
          </cell>
        </row>
        <row r="15">
          <cell r="B15" t="str">
            <v>Low Income Weatherization</v>
          </cell>
        </row>
        <row r="16">
          <cell r="B16" t="str">
            <v>ALL PROGRAMS</v>
          </cell>
        </row>
      </sheetData>
      <sheetData sheetId="33">
        <row r="2">
          <cell r="F2">
            <v>4</v>
          </cell>
        </row>
        <row r="5">
          <cell r="D5" t="str">
            <v>Ceiling Insulation</v>
          </cell>
        </row>
        <row r="6">
          <cell r="D6" t="str">
            <v>Duct Insulation</v>
          </cell>
        </row>
        <row r="7">
          <cell r="D7" t="str">
            <v>Caulking</v>
          </cell>
        </row>
        <row r="8">
          <cell r="D8" t="str">
            <v>Weatherstripping</v>
          </cell>
        </row>
        <row r="9">
          <cell r="D9" t="str">
            <v>Water-Flow Controls</v>
          </cell>
        </row>
        <row r="10">
          <cell r="D10" t="str">
            <v>Water-Heater Wrap</v>
          </cell>
        </row>
        <row r="11">
          <cell r="D11" t="str">
            <v>Storm Windows</v>
          </cell>
        </row>
        <row r="12">
          <cell r="D12" t="str">
            <v>Door Threshholds</v>
          </cell>
        </row>
        <row r="13">
          <cell r="D13" t="str">
            <v>Structural Improvements</v>
          </cell>
        </row>
        <row r="14">
          <cell r="D14" t="str">
            <v>General Conservation</v>
          </cell>
        </row>
        <row r="15">
          <cell r="D15" t="str">
            <v>Low Income Weatherization</v>
          </cell>
          <cell r="F15" t="str">
            <v>Northern</v>
          </cell>
        </row>
        <row r="16">
          <cell r="D16" t="str">
            <v>Northern California</v>
          </cell>
          <cell r="F16" t="str">
            <v>Southern</v>
          </cell>
        </row>
        <row r="17">
          <cell r="D17" t="str">
            <v>Southern California</v>
          </cell>
          <cell r="F17" t="str">
            <v>California</v>
          </cell>
        </row>
        <row r="18">
          <cell r="D18" t="str">
            <v>Elderly Customers</v>
          </cell>
        </row>
        <row r="19">
          <cell r="D19" t="str">
            <v>Non-English-Speaking Customers</v>
          </cell>
        </row>
        <row r="20">
          <cell r="D20" t="str">
            <v>Renters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74"/>
  <sheetViews>
    <sheetView zoomScale="50" zoomScaleNormal="50" zoomScaleSheetLayoutView="25" workbookViewId="0" topLeftCell="A1">
      <selection activeCell="A2" sqref="A2:C54"/>
    </sheetView>
  </sheetViews>
  <sheetFormatPr defaultColWidth="9.140625" defaultRowHeight="12.75"/>
  <cols>
    <col min="1" max="1" width="89.8515625" style="101" customWidth="1"/>
    <col min="2" max="2" width="27.8515625" style="104" customWidth="1"/>
    <col min="3" max="3" width="39.7109375" style="184" customWidth="1"/>
    <col min="4" max="4" width="89.8515625" style="193" customWidth="1"/>
    <col min="5" max="11" width="21.421875" style="104" customWidth="1"/>
    <col min="12" max="12" width="20.8515625" style="104" customWidth="1"/>
    <col min="13" max="13" width="21.421875" style="104" customWidth="1"/>
    <col min="14" max="14" width="20.8515625" style="104" customWidth="1"/>
    <col min="15" max="15" width="4.00390625" style="101" customWidth="1"/>
    <col min="16" max="16" width="3.7109375" style="101" customWidth="1"/>
    <col min="17" max="16384" width="9.140625" style="101" customWidth="1"/>
  </cols>
  <sheetData>
    <row r="1" spans="1:9" ht="123" customHeight="1" thickBot="1">
      <c r="A1" s="495" t="s">
        <v>234</v>
      </c>
      <c r="B1" s="498"/>
      <c r="C1" s="498"/>
      <c r="I1" s="464" t="s">
        <v>217</v>
      </c>
    </row>
    <row r="2" spans="1:22" s="103" customFormat="1" ht="27.75" thickBot="1">
      <c r="A2" s="496" t="s">
        <v>232</v>
      </c>
      <c r="B2" s="497"/>
      <c r="C2" s="494"/>
      <c r="D2" s="496" t="s">
        <v>211</v>
      </c>
      <c r="E2" s="497"/>
      <c r="F2" s="497"/>
      <c r="G2" s="497"/>
      <c r="H2" s="497"/>
      <c r="I2" s="497"/>
      <c r="J2" s="497"/>
      <c r="K2" s="497"/>
      <c r="L2" s="497"/>
      <c r="M2" s="497"/>
      <c r="N2" s="497"/>
      <c r="O2" s="497"/>
      <c r="P2" s="494"/>
      <c r="Q2" s="5"/>
      <c r="R2" s="5"/>
      <c r="S2" s="5"/>
      <c r="T2" s="5"/>
      <c r="U2" s="5"/>
      <c r="V2" s="5"/>
    </row>
    <row r="3" spans="1:22" s="103" customFormat="1" ht="15.75">
      <c r="A3" s="214" t="s">
        <v>238</v>
      </c>
      <c r="B3" s="186"/>
      <c r="C3" s="215"/>
      <c r="D3" s="214" t="str">
        <f>A3</f>
        <v>Southern California Edison Company (SCE)</v>
      </c>
      <c r="E3" s="151"/>
      <c r="F3" s="151"/>
      <c r="G3" s="151"/>
      <c r="H3" s="152"/>
      <c r="I3" s="152"/>
      <c r="J3" s="152"/>
      <c r="K3" s="153"/>
      <c r="L3" s="153"/>
      <c r="M3" s="153"/>
      <c r="N3" s="153"/>
      <c r="O3" s="1"/>
      <c r="P3" s="238"/>
      <c r="Q3" s="1"/>
      <c r="R3" s="5"/>
      <c r="S3" s="5"/>
      <c r="T3" s="5"/>
      <c r="U3" s="5"/>
      <c r="V3" s="5"/>
    </row>
    <row r="4" spans="1:22" s="103" customFormat="1" ht="15.75">
      <c r="A4" s="214" t="s">
        <v>240</v>
      </c>
      <c r="B4" s="186"/>
      <c r="C4" s="215"/>
      <c r="D4" s="214" t="str">
        <f>A4</f>
        <v>Local Government Initiative</v>
      </c>
      <c r="E4" s="151"/>
      <c r="F4" s="151"/>
      <c r="G4" s="151"/>
      <c r="H4" s="152"/>
      <c r="I4" s="152"/>
      <c r="J4" s="152"/>
      <c r="K4" s="153"/>
      <c r="L4" s="153"/>
      <c r="M4" s="153"/>
      <c r="N4" s="153"/>
      <c r="O4" s="1"/>
      <c r="P4" s="238"/>
      <c r="Q4" s="1"/>
      <c r="R4" s="5"/>
      <c r="S4" s="5"/>
      <c r="T4" s="5"/>
      <c r="U4" s="5"/>
      <c r="V4" s="5"/>
    </row>
    <row r="5" spans="1:22" s="103" customFormat="1" ht="15.75">
      <c r="A5" s="214" t="s">
        <v>241</v>
      </c>
      <c r="B5" s="186"/>
      <c r="C5" s="215"/>
      <c r="D5" s="214" t="str">
        <f>A5</f>
        <v>44-02</v>
      </c>
      <c r="E5" s="151"/>
      <c r="F5" s="151"/>
      <c r="G5" s="151"/>
      <c r="H5" s="152"/>
      <c r="I5" s="152"/>
      <c r="J5" s="152"/>
      <c r="K5" s="153"/>
      <c r="L5" s="153"/>
      <c r="M5" s="153"/>
      <c r="N5" s="153"/>
      <c r="O5" s="1"/>
      <c r="P5" s="238"/>
      <c r="Q5" s="1"/>
      <c r="R5" s="5"/>
      <c r="S5" s="5"/>
      <c r="T5" s="29"/>
      <c r="U5" s="5"/>
      <c r="V5" s="5"/>
    </row>
    <row r="6" spans="1:22" s="103" customFormat="1" ht="16.5" thickBot="1">
      <c r="A6" s="214" t="s">
        <v>239</v>
      </c>
      <c r="B6" s="186"/>
      <c r="C6" s="215"/>
      <c r="D6" s="214" t="str">
        <f>A6</f>
        <v>Crosscutting</v>
      </c>
      <c r="E6" s="151"/>
      <c r="F6" s="151"/>
      <c r="G6" s="151"/>
      <c r="H6" s="152"/>
      <c r="I6" s="152"/>
      <c r="J6" s="152"/>
      <c r="K6" s="153"/>
      <c r="L6" s="153"/>
      <c r="M6" s="153"/>
      <c r="N6" s="153"/>
      <c r="O6" s="1"/>
      <c r="P6" s="238"/>
      <c r="Q6" s="1"/>
      <c r="R6" s="5"/>
      <c r="S6" s="5"/>
      <c r="T6" s="29"/>
      <c r="U6" s="5"/>
      <c r="V6" s="5"/>
    </row>
    <row r="7" spans="1:16" ht="21" thickBot="1">
      <c r="A7" s="499" t="s">
        <v>21</v>
      </c>
      <c r="B7" s="500"/>
      <c r="C7" s="501"/>
      <c r="D7" s="502" t="s">
        <v>89</v>
      </c>
      <c r="E7" s="503"/>
      <c r="F7" s="503"/>
      <c r="G7" s="503"/>
      <c r="H7" s="503"/>
      <c r="I7" s="503"/>
      <c r="J7" s="503"/>
      <c r="K7" s="503"/>
      <c r="L7" s="504" t="s">
        <v>220</v>
      </c>
      <c r="M7" s="506" t="s">
        <v>90</v>
      </c>
      <c r="N7" s="504" t="s">
        <v>218</v>
      </c>
      <c r="O7" s="465"/>
      <c r="P7" s="466"/>
    </row>
    <row r="8" spans="1:16" ht="30.75" customHeight="1" thickBot="1">
      <c r="A8" s="177" t="s">
        <v>106</v>
      </c>
      <c r="B8" s="178" t="s">
        <v>99</v>
      </c>
      <c r="C8" s="216" t="s">
        <v>219</v>
      </c>
      <c r="D8" s="206" t="str">
        <f>A8</f>
        <v>Item (Add additional items as necessary)</v>
      </c>
      <c r="E8" s="207" t="s">
        <v>14</v>
      </c>
      <c r="F8" s="208" t="s">
        <v>15</v>
      </c>
      <c r="G8" s="208" t="s">
        <v>16</v>
      </c>
      <c r="H8" s="208" t="s">
        <v>17</v>
      </c>
      <c r="I8" s="208" t="s">
        <v>18</v>
      </c>
      <c r="J8" s="208" t="s">
        <v>19</v>
      </c>
      <c r="K8" s="468" t="s">
        <v>20</v>
      </c>
      <c r="L8" s="505"/>
      <c r="M8" s="507"/>
      <c r="N8" s="505"/>
      <c r="O8" s="467"/>
      <c r="P8" s="209"/>
    </row>
    <row r="9" spans="1:16" s="6" customFormat="1" ht="18.75" thickBot="1">
      <c r="A9" s="199" t="s">
        <v>25</v>
      </c>
      <c r="B9" s="200"/>
      <c r="C9" s="217"/>
      <c r="D9" s="205" t="str">
        <f aca="true" t="shared" si="0" ref="D9:D67">A9</f>
        <v>Administrative Costs</v>
      </c>
      <c r="E9" s="175"/>
      <c r="F9" s="175"/>
      <c r="G9" s="175"/>
      <c r="H9" s="175"/>
      <c r="I9" s="175"/>
      <c r="J9" s="175"/>
      <c r="K9" s="175"/>
      <c r="L9" s="176"/>
      <c r="M9" s="175"/>
      <c r="N9" s="176"/>
      <c r="O9" s="106"/>
      <c r="P9" s="129"/>
    </row>
    <row r="10" spans="1:16" s="6" customFormat="1" ht="15.75">
      <c r="A10" s="138" t="s">
        <v>26</v>
      </c>
      <c r="B10" s="170"/>
      <c r="C10" s="218"/>
      <c r="D10" s="138" t="str">
        <f t="shared" si="0"/>
        <v>Labor</v>
      </c>
      <c r="E10" s="171"/>
      <c r="F10" s="171"/>
      <c r="G10" s="171"/>
      <c r="H10" s="171"/>
      <c r="I10" s="171"/>
      <c r="J10" s="171"/>
      <c r="K10" s="172"/>
      <c r="L10" s="173"/>
      <c r="M10" s="172"/>
      <c r="N10" s="173"/>
      <c r="O10" s="115"/>
      <c r="P10" s="129"/>
    </row>
    <row r="11" spans="1:16" s="6" customFormat="1" ht="15.75">
      <c r="A11" s="107" t="s">
        <v>50</v>
      </c>
      <c r="B11" s="112">
        <v>11900</v>
      </c>
      <c r="C11" s="219"/>
      <c r="D11" s="107" t="str">
        <f t="shared" si="0"/>
        <v>Type A -  Program Planning/Design/Program Mgmt.</v>
      </c>
      <c r="E11" s="155"/>
      <c r="F11" s="155"/>
      <c r="G11" s="155"/>
      <c r="H11" s="155"/>
      <c r="I11" s="155"/>
      <c r="J11" s="155"/>
      <c r="K11" s="156"/>
      <c r="L11" s="157"/>
      <c r="M11" s="156">
        <f>SUM(E11:K11)</f>
        <v>0</v>
      </c>
      <c r="N11" s="157">
        <f>SUM(L11:M11)</f>
        <v>0</v>
      </c>
      <c r="O11" s="116"/>
      <c r="P11" s="129"/>
    </row>
    <row r="12" spans="1:16" s="6" customFormat="1" ht="15.75">
      <c r="A12" s="107" t="s">
        <v>51</v>
      </c>
      <c r="B12" s="487">
        <v>0</v>
      </c>
      <c r="C12" s="219"/>
      <c r="D12" s="107" t="str">
        <f t="shared" si="0"/>
        <v>Type B - Mgmt./Supervisor</v>
      </c>
      <c r="E12" s="155"/>
      <c r="F12" s="155"/>
      <c r="G12" s="155"/>
      <c r="H12" s="155"/>
      <c r="I12" s="155"/>
      <c r="J12" s="155"/>
      <c r="K12" s="156"/>
      <c r="L12" s="157"/>
      <c r="M12" s="156">
        <f aca="true" t="shared" si="1" ref="M12:M68">SUM(E12:K12)</f>
        <v>0</v>
      </c>
      <c r="N12" s="157">
        <f aca="true" t="shared" si="2" ref="N12:N68">SUM(L12:M12)</f>
        <v>0</v>
      </c>
      <c r="O12" s="116"/>
      <c r="P12" s="129"/>
    </row>
    <row r="13" spans="1:16" s="6" customFormat="1" ht="16.5" thickBot="1">
      <c r="A13" s="133" t="s">
        <v>52</v>
      </c>
      <c r="B13" s="488">
        <v>0</v>
      </c>
      <c r="C13" s="220"/>
      <c r="D13" s="133" t="str">
        <f t="shared" si="0"/>
        <v>Type C - Clerical Support</v>
      </c>
      <c r="E13" s="158"/>
      <c r="F13" s="158"/>
      <c r="G13" s="158"/>
      <c r="H13" s="158"/>
      <c r="I13" s="158"/>
      <c r="J13" s="158"/>
      <c r="K13" s="159"/>
      <c r="L13" s="160"/>
      <c r="M13" s="159">
        <f t="shared" si="1"/>
        <v>0</v>
      </c>
      <c r="N13" s="160">
        <f t="shared" si="2"/>
        <v>0</v>
      </c>
      <c r="O13" s="116"/>
      <c r="P13" s="129"/>
    </row>
    <row r="14" spans="1:16" s="6" customFormat="1" ht="16.5" thickBot="1">
      <c r="A14" s="117" t="s">
        <v>53</v>
      </c>
      <c r="B14" s="118">
        <f>SUM(B11:B13)</f>
        <v>11900</v>
      </c>
      <c r="C14" s="218"/>
      <c r="D14" s="117" t="str">
        <f t="shared" si="0"/>
        <v>Subtotal Labor</v>
      </c>
      <c r="E14" s="118">
        <f aca="true" t="shared" si="3" ref="E14:L14">SUM(E11:E13)</f>
        <v>0</v>
      </c>
      <c r="F14" s="118">
        <f t="shared" si="3"/>
        <v>0</v>
      </c>
      <c r="G14" s="118">
        <f t="shared" si="3"/>
        <v>0</v>
      </c>
      <c r="H14" s="118">
        <f t="shared" si="3"/>
        <v>0</v>
      </c>
      <c r="I14" s="118">
        <f t="shared" si="3"/>
        <v>0</v>
      </c>
      <c r="J14" s="118">
        <f t="shared" si="3"/>
        <v>0</v>
      </c>
      <c r="K14" s="134">
        <f t="shared" si="3"/>
        <v>0</v>
      </c>
      <c r="L14" s="134">
        <f t="shared" si="3"/>
        <v>0</v>
      </c>
      <c r="M14" s="134">
        <f t="shared" si="1"/>
        <v>0</v>
      </c>
      <c r="N14" s="134">
        <f t="shared" si="2"/>
        <v>0</v>
      </c>
      <c r="O14" s="116"/>
      <c r="P14" s="129"/>
    </row>
    <row r="15" spans="1:16" s="6" customFormat="1" ht="15.75">
      <c r="A15" s="138" t="s">
        <v>27</v>
      </c>
      <c r="B15" s="170"/>
      <c r="C15" s="218"/>
      <c r="D15" s="138" t="str">
        <f t="shared" si="0"/>
        <v>Benefits</v>
      </c>
      <c r="E15" s="171"/>
      <c r="F15" s="171"/>
      <c r="G15" s="171"/>
      <c r="H15" s="171"/>
      <c r="I15" s="171"/>
      <c r="J15" s="171"/>
      <c r="K15" s="172"/>
      <c r="L15" s="173"/>
      <c r="M15" s="172"/>
      <c r="N15" s="173"/>
      <c r="O15" s="115"/>
      <c r="P15" s="129"/>
    </row>
    <row r="16" spans="1:16" s="6" customFormat="1" ht="15.75">
      <c r="A16" s="107" t="s">
        <v>54</v>
      </c>
      <c r="B16" s="487">
        <f>ROUND(11900*0.486,-2)</f>
        <v>5800</v>
      </c>
      <c r="C16" s="219" t="s">
        <v>236</v>
      </c>
      <c r="D16" s="107" t="str">
        <f t="shared" si="0"/>
        <v>Pensions &amp; Benefits</v>
      </c>
      <c r="E16" s="155"/>
      <c r="F16" s="155"/>
      <c r="G16" s="155"/>
      <c r="H16" s="155"/>
      <c r="I16" s="155"/>
      <c r="J16" s="155"/>
      <c r="K16" s="156"/>
      <c r="L16" s="157"/>
      <c r="M16" s="156">
        <f t="shared" si="1"/>
        <v>0</v>
      </c>
      <c r="N16" s="157">
        <f t="shared" si="2"/>
        <v>0</v>
      </c>
      <c r="O16" s="116"/>
      <c r="P16" s="129"/>
    </row>
    <row r="17" spans="1:16" s="6" customFormat="1" ht="16.5" thickBot="1">
      <c r="A17" s="133" t="s">
        <v>55</v>
      </c>
      <c r="B17" s="488">
        <f>ROUND(11900*0.074,-2)</f>
        <v>900</v>
      </c>
      <c r="C17" s="220" t="s">
        <v>237</v>
      </c>
      <c r="D17" s="133" t="str">
        <f t="shared" si="0"/>
        <v>Payroll Taxes</v>
      </c>
      <c r="E17" s="158"/>
      <c r="F17" s="158"/>
      <c r="G17" s="158"/>
      <c r="H17" s="158"/>
      <c r="I17" s="158"/>
      <c r="J17" s="158"/>
      <c r="K17" s="159"/>
      <c r="L17" s="160"/>
      <c r="M17" s="159">
        <f t="shared" si="1"/>
        <v>0</v>
      </c>
      <c r="N17" s="160">
        <f t="shared" si="2"/>
        <v>0</v>
      </c>
      <c r="O17" s="116"/>
      <c r="P17" s="129"/>
    </row>
    <row r="18" spans="1:16" s="6" customFormat="1" ht="16.5" thickBot="1">
      <c r="A18" s="108" t="s">
        <v>56</v>
      </c>
      <c r="B18" s="114">
        <f>SUM(B16:B17)</f>
        <v>6700</v>
      </c>
      <c r="C18" s="218"/>
      <c r="D18" s="108" t="str">
        <f t="shared" si="0"/>
        <v>Subtotal Benefits</v>
      </c>
      <c r="E18" s="114">
        <f aca="true" t="shared" si="4" ref="E18:L18">SUM(E16:E17)</f>
        <v>0</v>
      </c>
      <c r="F18" s="114">
        <f t="shared" si="4"/>
        <v>0</v>
      </c>
      <c r="G18" s="114">
        <f t="shared" si="4"/>
        <v>0</v>
      </c>
      <c r="H18" s="114">
        <f t="shared" si="4"/>
        <v>0</v>
      </c>
      <c r="I18" s="114">
        <f t="shared" si="4"/>
        <v>0</v>
      </c>
      <c r="J18" s="114">
        <f t="shared" si="4"/>
        <v>0</v>
      </c>
      <c r="K18" s="110">
        <f t="shared" si="4"/>
        <v>0</v>
      </c>
      <c r="L18" s="110">
        <f t="shared" si="4"/>
        <v>0</v>
      </c>
      <c r="M18" s="110">
        <f t="shared" si="1"/>
        <v>0</v>
      </c>
      <c r="N18" s="110">
        <f t="shared" si="2"/>
        <v>0</v>
      </c>
      <c r="O18" s="109"/>
      <c r="P18" s="129"/>
    </row>
    <row r="19" spans="1:16" s="6" customFormat="1" ht="15.75">
      <c r="A19" s="138" t="s">
        <v>28</v>
      </c>
      <c r="B19" s="170"/>
      <c r="C19" s="218"/>
      <c r="D19" s="138" t="str">
        <f t="shared" si="0"/>
        <v>Travel/Conference/Training</v>
      </c>
      <c r="E19" s="171"/>
      <c r="F19" s="171"/>
      <c r="G19" s="171"/>
      <c r="H19" s="171"/>
      <c r="I19" s="171"/>
      <c r="J19" s="171"/>
      <c r="K19" s="172"/>
      <c r="L19" s="173"/>
      <c r="M19" s="172"/>
      <c r="N19" s="173"/>
      <c r="O19" s="115"/>
      <c r="P19" s="129"/>
    </row>
    <row r="20" spans="1:16" s="6" customFormat="1" ht="15.75">
      <c r="A20" s="107" t="s">
        <v>88</v>
      </c>
      <c r="B20" s="113">
        <v>0</v>
      </c>
      <c r="C20" s="219"/>
      <c r="D20" s="107" t="str">
        <f t="shared" si="0"/>
        <v>Type A - Mileage and Parking</v>
      </c>
      <c r="E20" s="155"/>
      <c r="F20" s="155"/>
      <c r="G20" s="155"/>
      <c r="H20" s="155"/>
      <c r="I20" s="155"/>
      <c r="J20" s="155"/>
      <c r="K20" s="156"/>
      <c r="L20" s="157"/>
      <c r="M20" s="156">
        <f t="shared" si="1"/>
        <v>0</v>
      </c>
      <c r="N20" s="157">
        <f t="shared" si="2"/>
        <v>0</v>
      </c>
      <c r="O20" s="116"/>
      <c r="P20" s="129"/>
    </row>
    <row r="21" spans="1:16" s="6" customFormat="1" ht="15.75">
      <c r="A21" s="107" t="s">
        <v>57</v>
      </c>
      <c r="B21" s="487">
        <v>0</v>
      </c>
      <c r="C21" s="219"/>
      <c r="D21" s="107" t="str">
        <f t="shared" si="0"/>
        <v>Type B  - Other - Meals, lodging, misc. expenses</v>
      </c>
      <c r="E21" s="155"/>
      <c r="F21" s="155"/>
      <c r="G21" s="155"/>
      <c r="H21" s="155"/>
      <c r="I21" s="155"/>
      <c r="J21" s="155"/>
      <c r="K21" s="156"/>
      <c r="L21" s="157"/>
      <c r="M21" s="156">
        <f t="shared" si="1"/>
        <v>0</v>
      </c>
      <c r="N21" s="157">
        <f t="shared" si="2"/>
        <v>0</v>
      </c>
      <c r="O21" s="116"/>
      <c r="P21" s="129"/>
    </row>
    <row r="22" spans="1:16" s="6" customFormat="1" ht="16.5" thickBot="1">
      <c r="A22" s="133" t="s">
        <v>58</v>
      </c>
      <c r="B22" s="488">
        <v>1500</v>
      </c>
      <c r="C22" s="220"/>
      <c r="D22" s="133" t="str">
        <f t="shared" si="0"/>
        <v>Type C - Conference/Training Activities</v>
      </c>
      <c r="E22" s="158"/>
      <c r="F22" s="158"/>
      <c r="G22" s="158"/>
      <c r="H22" s="158"/>
      <c r="I22" s="158"/>
      <c r="J22" s="158"/>
      <c r="K22" s="159"/>
      <c r="L22" s="160"/>
      <c r="M22" s="159">
        <f t="shared" si="1"/>
        <v>0</v>
      </c>
      <c r="N22" s="160">
        <f t="shared" si="2"/>
        <v>0</v>
      </c>
      <c r="O22" s="116"/>
      <c r="P22" s="129"/>
    </row>
    <row r="23" spans="1:16" s="6" customFormat="1" ht="16.5" thickBot="1">
      <c r="A23" s="108" t="s">
        <v>92</v>
      </c>
      <c r="B23" s="114">
        <f>SUM(B20:B22)</f>
        <v>1500</v>
      </c>
      <c r="C23" s="218"/>
      <c r="D23" s="108" t="str">
        <f t="shared" si="0"/>
        <v>Subtotal Travel/Conference/Training</v>
      </c>
      <c r="E23" s="114">
        <f aca="true" t="shared" si="5" ref="E23:L23">SUM(E20:E22)</f>
        <v>0</v>
      </c>
      <c r="F23" s="114">
        <f t="shared" si="5"/>
        <v>0</v>
      </c>
      <c r="G23" s="114">
        <f t="shared" si="5"/>
        <v>0</v>
      </c>
      <c r="H23" s="114">
        <f t="shared" si="5"/>
        <v>0</v>
      </c>
      <c r="I23" s="114">
        <f t="shared" si="5"/>
        <v>0</v>
      </c>
      <c r="J23" s="114">
        <f t="shared" si="5"/>
        <v>0</v>
      </c>
      <c r="K23" s="110">
        <f t="shared" si="5"/>
        <v>0</v>
      </c>
      <c r="L23" s="110">
        <f t="shared" si="5"/>
        <v>0</v>
      </c>
      <c r="M23" s="110">
        <f t="shared" si="1"/>
        <v>0</v>
      </c>
      <c r="N23" s="110">
        <f t="shared" si="2"/>
        <v>0</v>
      </c>
      <c r="O23" s="109"/>
      <c r="P23" s="129"/>
    </row>
    <row r="24" spans="1:16" s="6" customFormat="1" ht="16.5" thickBot="1">
      <c r="A24" s="139" t="s">
        <v>29</v>
      </c>
      <c r="B24" s="135">
        <v>0</v>
      </c>
      <c r="C24" s="221"/>
      <c r="D24" s="139" t="str">
        <f t="shared" si="0"/>
        <v>Reporting/Tracking/Development - Information Services</v>
      </c>
      <c r="E24" s="135"/>
      <c r="F24" s="135">
        <v>0</v>
      </c>
      <c r="G24" s="135">
        <v>0</v>
      </c>
      <c r="H24" s="135">
        <v>0</v>
      </c>
      <c r="I24" s="135">
        <v>0</v>
      </c>
      <c r="J24" s="135">
        <v>0</v>
      </c>
      <c r="K24" s="136">
        <v>0</v>
      </c>
      <c r="L24" s="136">
        <v>0</v>
      </c>
      <c r="M24" s="136">
        <f t="shared" si="1"/>
        <v>0</v>
      </c>
      <c r="N24" s="136">
        <f t="shared" si="2"/>
        <v>0</v>
      </c>
      <c r="O24" s="119"/>
      <c r="P24" s="129"/>
    </row>
    <row r="25" spans="1:16" s="6" customFormat="1" ht="16.5" thickBot="1">
      <c r="A25" s="139" t="s">
        <v>30</v>
      </c>
      <c r="B25" s="135">
        <v>4300</v>
      </c>
      <c r="C25" s="221"/>
      <c r="D25" s="139" t="str">
        <f t="shared" si="0"/>
        <v>Materials &amp; Handling</v>
      </c>
      <c r="E25" s="135"/>
      <c r="F25" s="135">
        <v>0</v>
      </c>
      <c r="G25" s="135">
        <v>0</v>
      </c>
      <c r="H25" s="135">
        <v>0</v>
      </c>
      <c r="I25" s="135">
        <v>0</v>
      </c>
      <c r="J25" s="135">
        <v>0</v>
      </c>
      <c r="K25" s="136">
        <v>0</v>
      </c>
      <c r="L25" s="136">
        <v>0</v>
      </c>
      <c r="M25" s="136">
        <f t="shared" si="1"/>
        <v>0</v>
      </c>
      <c r="N25" s="136">
        <f t="shared" si="2"/>
        <v>0</v>
      </c>
      <c r="O25" s="119"/>
      <c r="P25" s="129"/>
    </row>
    <row r="26" spans="1:16" ht="15.75">
      <c r="A26" s="140" t="s">
        <v>94</v>
      </c>
      <c r="B26" s="170"/>
      <c r="C26" s="218"/>
      <c r="D26" s="140" t="str">
        <f t="shared" si="0"/>
        <v>Overhead and General and Administrative Costs</v>
      </c>
      <c r="E26" s="171"/>
      <c r="F26" s="171"/>
      <c r="G26" s="171"/>
      <c r="H26" s="171"/>
      <c r="I26" s="171"/>
      <c r="J26" s="171"/>
      <c r="K26" s="172"/>
      <c r="L26" s="173"/>
      <c r="M26" s="172"/>
      <c r="N26" s="173"/>
      <c r="O26" s="115"/>
      <c r="P26" s="129"/>
    </row>
    <row r="27" spans="1:16" ht="15.75">
      <c r="A27" s="100" t="s">
        <v>59</v>
      </c>
      <c r="B27" s="97">
        <v>12500</v>
      </c>
      <c r="C27" s="222"/>
      <c r="D27" s="100" t="str">
        <f t="shared" si="0"/>
        <v>Type A - Regulatory Support</v>
      </c>
      <c r="E27" s="162"/>
      <c r="F27" s="162"/>
      <c r="G27" s="162"/>
      <c r="H27" s="162"/>
      <c r="I27" s="162"/>
      <c r="J27" s="162"/>
      <c r="K27" s="163"/>
      <c r="L27" s="164"/>
      <c r="M27" s="163">
        <f t="shared" si="1"/>
        <v>0</v>
      </c>
      <c r="N27" s="164">
        <f t="shared" si="2"/>
        <v>0</v>
      </c>
      <c r="O27" s="116"/>
      <c r="P27" s="129"/>
    </row>
    <row r="28" spans="1:16" ht="15.75">
      <c r="A28" s="100" t="s">
        <v>60</v>
      </c>
      <c r="B28" s="489">
        <v>9600</v>
      </c>
      <c r="C28" s="222"/>
      <c r="D28" s="100" t="str">
        <f t="shared" si="0"/>
        <v>Type B - Accounting Support</v>
      </c>
      <c r="E28" s="162"/>
      <c r="F28" s="162"/>
      <c r="G28" s="162"/>
      <c r="H28" s="162"/>
      <c r="I28" s="162"/>
      <c r="J28" s="162"/>
      <c r="K28" s="163"/>
      <c r="L28" s="164"/>
      <c r="M28" s="163">
        <f t="shared" si="1"/>
        <v>0</v>
      </c>
      <c r="N28" s="164">
        <f t="shared" si="2"/>
        <v>0</v>
      </c>
      <c r="O28" s="116"/>
      <c r="P28" s="129"/>
    </row>
    <row r="29" spans="1:16" ht="15.75">
      <c r="A29" s="100" t="s">
        <v>61</v>
      </c>
      <c r="B29" s="489">
        <v>14000</v>
      </c>
      <c r="C29" s="222"/>
      <c r="D29" s="100" t="str">
        <f t="shared" si="0"/>
        <v>Type C - Communications/Telecommunications/Automated Systems Support</v>
      </c>
      <c r="E29" s="162"/>
      <c r="F29" s="162"/>
      <c r="G29" s="162"/>
      <c r="H29" s="162"/>
      <c r="I29" s="162"/>
      <c r="J29" s="162"/>
      <c r="K29" s="163"/>
      <c r="L29" s="164"/>
      <c r="M29" s="163">
        <f t="shared" si="1"/>
        <v>0</v>
      </c>
      <c r="N29" s="164">
        <f t="shared" si="2"/>
        <v>0</v>
      </c>
      <c r="O29" s="116"/>
      <c r="P29" s="129"/>
    </row>
    <row r="30" spans="1:16" ht="15.75">
      <c r="A30" s="100" t="s">
        <v>62</v>
      </c>
      <c r="B30" s="489">
        <v>3700</v>
      </c>
      <c r="C30" s="222"/>
      <c r="D30" s="100" t="str">
        <f t="shared" si="0"/>
        <v>Type D - Human Resources Support</v>
      </c>
      <c r="E30" s="162"/>
      <c r="F30" s="162"/>
      <c r="G30" s="162"/>
      <c r="H30" s="162"/>
      <c r="I30" s="162"/>
      <c r="J30" s="162"/>
      <c r="K30" s="163"/>
      <c r="L30" s="164"/>
      <c r="M30" s="163">
        <f t="shared" si="1"/>
        <v>0</v>
      </c>
      <c r="N30" s="164">
        <f t="shared" si="2"/>
        <v>0</v>
      </c>
      <c r="O30" s="116"/>
      <c r="P30" s="129"/>
    </row>
    <row r="31" spans="1:16" ht="15.75">
      <c r="A31" s="100" t="s">
        <v>63</v>
      </c>
      <c r="B31" s="489">
        <v>0</v>
      </c>
      <c r="C31" s="222"/>
      <c r="D31" s="100" t="str">
        <f t="shared" si="0"/>
        <v>Type E - Facilities Support</v>
      </c>
      <c r="E31" s="162"/>
      <c r="F31" s="162"/>
      <c r="G31" s="162"/>
      <c r="H31" s="162"/>
      <c r="I31" s="162"/>
      <c r="J31" s="162"/>
      <c r="K31" s="163"/>
      <c r="L31" s="164"/>
      <c r="M31" s="163">
        <f t="shared" si="1"/>
        <v>0</v>
      </c>
      <c r="N31" s="164">
        <f t="shared" si="2"/>
        <v>0</v>
      </c>
      <c r="O31" s="116"/>
      <c r="P31" s="129"/>
    </row>
    <row r="32" spans="1:16" ht="15.75">
      <c r="A32" s="100" t="s">
        <v>64</v>
      </c>
      <c r="B32" s="489">
        <v>0</v>
      </c>
      <c r="C32" s="222"/>
      <c r="D32" s="100" t="str">
        <f t="shared" si="0"/>
        <v>Type F - Supervision</v>
      </c>
      <c r="E32" s="162"/>
      <c r="F32" s="162"/>
      <c r="G32" s="162"/>
      <c r="H32" s="162"/>
      <c r="I32" s="162"/>
      <c r="J32" s="162"/>
      <c r="K32" s="163"/>
      <c r="L32" s="164"/>
      <c r="M32" s="163">
        <f t="shared" si="1"/>
        <v>0</v>
      </c>
      <c r="N32" s="164">
        <f t="shared" si="2"/>
        <v>0</v>
      </c>
      <c r="O32" s="116"/>
      <c r="P32" s="129"/>
    </row>
    <row r="33" spans="1:16" ht="15.75">
      <c r="A33" s="99" t="s">
        <v>65</v>
      </c>
      <c r="B33" s="489">
        <v>0</v>
      </c>
      <c r="C33" s="222"/>
      <c r="D33" s="99" t="str">
        <f t="shared" si="0"/>
        <v>Type G - Corporate Services</v>
      </c>
      <c r="E33" s="162"/>
      <c r="F33" s="162"/>
      <c r="G33" s="162"/>
      <c r="H33" s="162"/>
      <c r="I33" s="162"/>
      <c r="J33" s="162"/>
      <c r="K33" s="163"/>
      <c r="L33" s="164"/>
      <c r="M33" s="163">
        <f t="shared" si="1"/>
        <v>0</v>
      </c>
      <c r="N33" s="164">
        <f t="shared" si="2"/>
        <v>0</v>
      </c>
      <c r="O33" s="116"/>
      <c r="P33" s="129"/>
    </row>
    <row r="34" spans="1:16" ht="15.75">
      <c r="A34" s="99" t="s">
        <v>66</v>
      </c>
      <c r="B34" s="489">
        <v>0</v>
      </c>
      <c r="C34" s="222"/>
      <c r="D34" s="99" t="str">
        <f t="shared" si="0"/>
        <v>Type H - Transportation Services, Shop Services</v>
      </c>
      <c r="E34" s="162"/>
      <c r="F34" s="162"/>
      <c r="G34" s="162"/>
      <c r="H34" s="162"/>
      <c r="I34" s="162"/>
      <c r="J34" s="162"/>
      <c r="K34" s="163"/>
      <c r="L34" s="164"/>
      <c r="M34" s="163">
        <f t="shared" si="1"/>
        <v>0</v>
      </c>
      <c r="N34" s="164">
        <f t="shared" si="2"/>
        <v>0</v>
      </c>
      <c r="O34" s="116"/>
      <c r="P34" s="129"/>
    </row>
    <row r="35" spans="1:16" ht="15.75">
      <c r="A35" s="99" t="s">
        <v>67</v>
      </c>
      <c r="B35" s="489">
        <v>0</v>
      </c>
      <c r="C35" s="222"/>
      <c r="D35" s="99" t="str">
        <f t="shared" si="0"/>
        <v>Type I -  Information Technology</v>
      </c>
      <c r="E35" s="162"/>
      <c r="F35" s="162"/>
      <c r="G35" s="162"/>
      <c r="H35" s="162"/>
      <c r="I35" s="162"/>
      <c r="J35" s="162"/>
      <c r="K35" s="163"/>
      <c r="L35" s="164"/>
      <c r="M35" s="163">
        <f t="shared" si="1"/>
        <v>0</v>
      </c>
      <c r="N35" s="164">
        <f t="shared" si="2"/>
        <v>0</v>
      </c>
      <c r="O35" s="116"/>
      <c r="P35" s="129"/>
    </row>
    <row r="36" spans="1:16" ht="16.5" thickBot="1">
      <c r="A36" s="137" t="s">
        <v>68</v>
      </c>
      <c r="B36" s="490">
        <v>0</v>
      </c>
      <c r="C36" s="223"/>
      <c r="D36" s="137" t="str">
        <f t="shared" si="0"/>
        <v>Type J - Procurement and Material Management</v>
      </c>
      <c r="E36" s="165"/>
      <c r="F36" s="165"/>
      <c r="G36" s="165"/>
      <c r="H36" s="165"/>
      <c r="I36" s="165"/>
      <c r="J36" s="165"/>
      <c r="K36" s="166"/>
      <c r="L36" s="167"/>
      <c r="M36" s="166">
        <f t="shared" si="1"/>
        <v>0</v>
      </c>
      <c r="N36" s="167">
        <f t="shared" si="2"/>
        <v>0</v>
      </c>
      <c r="O36" s="116"/>
      <c r="P36" s="129"/>
    </row>
    <row r="37" spans="1:16" ht="16.5" thickBot="1">
      <c r="A37" s="108" t="s">
        <v>93</v>
      </c>
      <c r="B37" s="114">
        <f>SUM(B27:B36)</f>
        <v>39800</v>
      </c>
      <c r="C37" s="218"/>
      <c r="D37" s="108" t="str">
        <f t="shared" si="0"/>
        <v>Subtotal Overhead and General Administrative Costs</v>
      </c>
      <c r="E37" s="114">
        <f aca="true" t="shared" si="6" ref="E37:L37">SUM(E27:E36)</f>
        <v>0</v>
      </c>
      <c r="F37" s="114">
        <f t="shared" si="6"/>
        <v>0</v>
      </c>
      <c r="G37" s="114">
        <f t="shared" si="6"/>
        <v>0</v>
      </c>
      <c r="H37" s="114">
        <f t="shared" si="6"/>
        <v>0</v>
      </c>
      <c r="I37" s="114">
        <f t="shared" si="6"/>
        <v>0</v>
      </c>
      <c r="J37" s="114">
        <f t="shared" si="6"/>
        <v>0</v>
      </c>
      <c r="K37" s="110">
        <f t="shared" si="6"/>
        <v>0</v>
      </c>
      <c r="L37" s="110">
        <f t="shared" si="6"/>
        <v>0</v>
      </c>
      <c r="M37" s="110">
        <f t="shared" si="1"/>
        <v>0</v>
      </c>
      <c r="N37" s="110">
        <f t="shared" si="2"/>
        <v>0</v>
      </c>
      <c r="O37" s="109"/>
      <c r="P37" s="129"/>
    </row>
    <row r="38" spans="1:16" ht="31.5">
      <c r="A38" s="121" t="s">
        <v>91</v>
      </c>
      <c r="B38" s="170"/>
      <c r="C38" s="218"/>
      <c r="D38" s="212" t="str">
        <f t="shared" si="0"/>
        <v>Subcontractor Administrative costs (administrative only, report other subcontractor costs in the appropriate category)</v>
      </c>
      <c r="E38" s="171"/>
      <c r="F38" s="171"/>
      <c r="G38" s="171"/>
      <c r="H38" s="171"/>
      <c r="I38" s="171"/>
      <c r="J38" s="171"/>
      <c r="K38" s="172"/>
      <c r="L38" s="173"/>
      <c r="M38" s="172"/>
      <c r="N38" s="173"/>
      <c r="O38" s="115"/>
      <c r="P38" s="129"/>
    </row>
    <row r="39" spans="1:16" ht="63">
      <c r="A39" s="122" t="s">
        <v>26</v>
      </c>
      <c r="B39" s="111"/>
      <c r="C39" s="224" t="s">
        <v>98</v>
      </c>
      <c r="D39" s="122" t="str">
        <f t="shared" si="0"/>
        <v>Labor</v>
      </c>
      <c r="E39" s="162"/>
      <c r="F39" s="162"/>
      <c r="G39" s="162"/>
      <c r="H39" s="162"/>
      <c r="I39" s="162"/>
      <c r="J39" s="162"/>
      <c r="K39" s="163"/>
      <c r="L39" s="164"/>
      <c r="M39" s="163">
        <f t="shared" si="1"/>
        <v>0</v>
      </c>
      <c r="N39" s="164">
        <f t="shared" si="2"/>
        <v>0</v>
      </c>
      <c r="O39" s="116"/>
      <c r="P39" s="129"/>
    </row>
    <row r="40" spans="1:16" ht="15.75">
      <c r="A40" s="123" t="s">
        <v>27</v>
      </c>
      <c r="B40" s="97"/>
      <c r="C40" s="222"/>
      <c r="D40" s="123" t="str">
        <f t="shared" si="0"/>
        <v>Benefits</v>
      </c>
      <c r="E40" s="162"/>
      <c r="F40" s="162"/>
      <c r="G40" s="162"/>
      <c r="H40" s="162"/>
      <c r="I40" s="162"/>
      <c r="J40" s="162"/>
      <c r="K40" s="163"/>
      <c r="L40" s="164"/>
      <c r="M40" s="163">
        <f t="shared" si="1"/>
        <v>0</v>
      </c>
      <c r="N40" s="164">
        <f t="shared" si="2"/>
        <v>0</v>
      </c>
      <c r="O40" s="116"/>
      <c r="P40" s="129"/>
    </row>
    <row r="41" spans="1:16" ht="15.75">
      <c r="A41" s="123" t="s">
        <v>70</v>
      </c>
      <c r="B41" s="97"/>
      <c r="C41" s="222"/>
      <c r="D41" s="123" t="str">
        <f t="shared" si="0"/>
        <v>Overhead</v>
      </c>
      <c r="E41" s="162"/>
      <c r="F41" s="162"/>
      <c r="G41" s="162"/>
      <c r="H41" s="162"/>
      <c r="I41" s="162"/>
      <c r="J41" s="162"/>
      <c r="K41" s="163"/>
      <c r="L41" s="164"/>
      <c r="M41" s="163">
        <f t="shared" si="1"/>
        <v>0</v>
      </c>
      <c r="N41" s="164">
        <f t="shared" si="2"/>
        <v>0</v>
      </c>
      <c r="O41" s="116"/>
      <c r="P41" s="129"/>
    </row>
    <row r="42" spans="1:16" ht="15.75">
      <c r="A42" s="124" t="s">
        <v>71</v>
      </c>
      <c r="B42" s="97"/>
      <c r="C42" s="222"/>
      <c r="D42" s="124" t="str">
        <f t="shared" si="0"/>
        <v>Travel costs</v>
      </c>
      <c r="E42" s="162"/>
      <c r="F42" s="162"/>
      <c r="G42" s="162"/>
      <c r="H42" s="162"/>
      <c r="I42" s="162"/>
      <c r="J42" s="162"/>
      <c r="K42" s="163"/>
      <c r="L42" s="164"/>
      <c r="M42" s="163">
        <f t="shared" si="1"/>
        <v>0</v>
      </c>
      <c r="N42" s="164">
        <f t="shared" si="2"/>
        <v>0</v>
      </c>
      <c r="O42" s="116"/>
      <c r="P42" s="129"/>
    </row>
    <row r="43" spans="1:16" ht="15.75">
      <c r="A43" s="123" t="s">
        <v>72</v>
      </c>
      <c r="B43" s="97"/>
      <c r="C43" s="222"/>
      <c r="D43" s="123" t="str">
        <f t="shared" si="0"/>
        <v>Reporting costs</v>
      </c>
      <c r="E43" s="162"/>
      <c r="F43" s="162"/>
      <c r="G43" s="162"/>
      <c r="H43" s="162"/>
      <c r="I43" s="162"/>
      <c r="J43" s="162"/>
      <c r="K43" s="163"/>
      <c r="L43" s="164"/>
      <c r="M43" s="163">
        <f t="shared" si="1"/>
        <v>0</v>
      </c>
      <c r="N43" s="164">
        <f t="shared" si="2"/>
        <v>0</v>
      </c>
      <c r="O43" s="116"/>
      <c r="P43" s="129"/>
    </row>
    <row r="44" spans="1:16" ht="15.75">
      <c r="A44" s="123" t="s">
        <v>30</v>
      </c>
      <c r="B44" s="97"/>
      <c r="C44" s="222"/>
      <c r="D44" s="123" t="str">
        <f t="shared" si="0"/>
        <v>Materials &amp; Handling</v>
      </c>
      <c r="E44" s="162"/>
      <c r="F44" s="162"/>
      <c r="G44" s="162"/>
      <c r="H44" s="162"/>
      <c r="I44" s="162"/>
      <c r="J44" s="162"/>
      <c r="K44" s="163"/>
      <c r="L44" s="164"/>
      <c r="M44" s="163">
        <f t="shared" si="1"/>
        <v>0</v>
      </c>
      <c r="N44" s="164">
        <f t="shared" si="2"/>
        <v>0</v>
      </c>
      <c r="O44" s="116"/>
      <c r="P44" s="129"/>
    </row>
    <row r="45" spans="1:16" ht="15.75">
      <c r="A45" s="123" t="s">
        <v>31</v>
      </c>
      <c r="B45" s="97"/>
      <c r="C45" s="222"/>
      <c r="D45" s="123" t="str">
        <f t="shared" si="0"/>
        <v>Overhead and General and Administrative costs</v>
      </c>
      <c r="E45" s="162"/>
      <c r="F45" s="162"/>
      <c r="G45" s="162"/>
      <c r="H45" s="162"/>
      <c r="I45" s="162"/>
      <c r="J45" s="162"/>
      <c r="K45" s="163"/>
      <c r="L45" s="164"/>
      <c r="M45" s="163">
        <f t="shared" si="1"/>
        <v>0</v>
      </c>
      <c r="N45" s="164">
        <f t="shared" si="2"/>
        <v>0</v>
      </c>
      <c r="O45" s="116"/>
      <c r="P45" s="129"/>
    </row>
    <row r="46" spans="1:16" ht="16.5" thickBot="1">
      <c r="A46" s="137" t="s">
        <v>74</v>
      </c>
      <c r="B46" s="98"/>
      <c r="C46" s="223"/>
      <c r="D46" s="137" t="str">
        <f t="shared" si="0"/>
        <v>Profit</v>
      </c>
      <c r="E46" s="165"/>
      <c r="F46" s="165"/>
      <c r="G46" s="165"/>
      <c r="H46" s="165"/>
      <c r="I46" s="165"/>
      <c r="J46" s="165"/>
      <c r="K46" s="166"/>
      <c r="L46" s="167"/>
      <c r="M46" s="166">
        <f t="shared" si="1"/>
        <v>0</v>
      </c>
      <c r="N46" s="167">
        <f t="shared" si="2"/>
        <v>0</v>
      </c>
      <c r="O46" s="116"/>
      <c r="P46" s="129"/>
    </row>
    <row r="47" spans="1:16" ht="16.5" thickBot="1">
      <c r="A47" s="108" t="s">
        <v>73</v>
      </c>
      <c r="B47" s="135">
        <f>SUM(B39:B46)</f>
        <v>0</v>
      </c>
      <c r="C47" s="225"/>
      <c r="D47" s="108" t="str">
        <f t="shared" si="0"/>
        <v>Subtotal Subcontractor Administrative costs</v>
      </c>
      <c r="E47" s="114">
        <f aca="true" t="shared" si="7" ref="E47:L47">SUM(E39:E46)</f>
        <v>0</v>
      </c>
      <c r="F47" s="114">
        <f t="shared" si="7"/>
        <v>0</v>
      </c>
      <c r="G47" s="114">
        <f t="shared" si="7"/>
        <v>0</v>
      </c>
      <c r="H47" s="114">
        <f t="shared" si="7"/>
        <v>0</v>
      </c>
      <c r="I47" s="114">
        <f t="shared" si="7"/>
        <v>0</v>
      </c>
      <c r="J47" s="114">
        <f t="shared" si="7"/>
        <v>0</v>
      </c>
      <c r="K47" s="110">
        <f t="shared" si="7"/>
        <v>0</v>
      </c>
      <c r="L47" s="110">
        <f t="shared" si="7"/>
        <v>0</v>
      </c>
      <c r="M47" s="110">
        <f t="shared" si="1"/>
        <v>0</v>
      </c>
      <c r="N47" s="110">
        <f t="shared" si="2"/>
        <v>0</v>
      </c>
      <c r="O47" s="109"/>
      <c r="P47" s="129"/>
    </row>
    <row r="48" spans="1:16" ht="18.75" thickBot="1">
      <c r="A48" s="130" t="s">
        <v>33</v>
      </c>
      <c r="B48" s="183">
        <f>B47+B37+B25+B24+B23+B18+B14</f>
        <v>64200</v>
      </c>
      <c r="C48" s="226"/>
      <c r="D48" s="130" t="str">
        <f t="shared" si="0"/>
        <v>Total Administrative Costs</v>
      </c>
      <c r="E48" s="210">
        <f aca="true" t="shared" si="8" ref="E48:L48">E47+E37+E25+E24+E23+E18+E14</f>
        <v>0</v>
      </c>
      <c r="F48" s="210">
        <f t="shared" si="8"/>
        <v>0</v>
      </c>
      <c r="G48" s="210">
        <f t="shared" si="8"/>
        <v>0</v>
      </c>
      <c r="H48" s="210">
        <f t="shared" si="8"/>
        <v>0</v>
      </c>
      <c r="I48" s="210">
        <f t="shared" si="8"/>
        <v>0</v>
      </c>
      <c r="J48" s="210">
        <f t="shared" si="8"/>
        <v>0</v>
      </c>
      <c r="K48" s="210">
        <f t="shared" si="8"/>
        <v>0</v>
      </c>
      <c r="L48" s="210">
        <f t="shared" si="8"/>
        <v>0</v>
      </c>
      <c r="M48" s="210">
        <f t="shared" si="1"/>
        <v>0</v>
      </c>
      <c r="N48" s="210">
        <f t="shared" si="2"/>
        <v>0</v>
      </c>
      <c r="O48" s="131"/>
      <c r="P48" s="132"/>
    </row>
    <row r="49" spans="1:16" ht="21" customHeight="1" thickBot="1">
      <c r="A49" s="227"/>
      <c r="B49" s="228"/>
      <c r="C49" s="229"/>
      <c r="D49" s="227"/>
      <c r="E49" s="240"/>
      <c r="F49" s="240"/>
      <c r="G49" s="240"/>
      <c r="H49" s="240"/>
      <c r="I49" s="240"/>
      <c r="J49" s="240"/>
      <c r="K49" s="240"/>
      <c r="L49" s="240"/>
      <c r="M49" s="240"/>
      <c r="N49" s="240"/>
      <c r="O49" s="228"/>
      <c r="P49" s="241"/>
    </row>
    <row r="50" spans="1:16" ht="18.75" thickBot="1">
      <c r="A50" s="125" t="s">
        <v>34</v>
      </c>
      <c r="B50" s="126"/>
      <c r="C50" s="230"/>
      <c r="D50" s="125" t="str">
        <f t="shared" si="0"/>
        <v>Marketing/Advertising/Outreach Costs</v>
      </c>
      <c r="E50" s="154"/>
      <c r="F50" s="154"/>
      <c r="G50" s="154"/>
      <c r="H50" s="154"/>
      <c r="I50" s="154"/>
      <c r="J50" s="154"/>
      <c r="K50" s="154"/>
      <c r="L50" s="154"/>
      <c r="M50" s="154"/>
      <c r="N50" s="154"/>
      <c r="O50" s="127"/>
      <c r="P50" s="128"/>
    </row>
    <row r="51" spans="1:16" ht="15.75">
      <c r="A51" s="141" t="s">
        <v>75</v>
      </c>
      <c r="B51" s="120">
        <v>38000</v>
      </c>
      <c r="C51" s="231"/>
      <c r="D51" s="141" t="str">
        <f t="shared" si="0"/>
        <v>Type A - Brochures/Booklets</v>
      </c>
      <c r="E51" s="161"/>
      <c r="F51" s="161"/>
      <c r="G51" s="161"/>
      <c r="H51" s="161"/>
      <c r="I51" s="161"/>
      <c r="J51" s="161"/>
      <c r="K51" s="161"/>
      <c r="L51" s="161"/>
      <c r="M51" s="161">
        <f t="shared" si="1"/>
        <v>0</v>
      </c>
      <c r="N51" s="161">
        <f t="shared" si="2"/>
        <v>0</v>
      </c>
      <c r="O51" s="147"/>
      <c r="P51" s="129"/>
    </row>
    <row r="52" spans="1:16" ht="15.75">
      <c r="A52" s="99" t="s">
        <v>76</v>
      </c>
      <c r="B52" s="489">
        <v>0</v>
      </c>
      <c r="C52" s="222"/>
      <c r="D52" s="99" t="str">
        <f t="shared" si="0"/>
        <v>Type B - Media Support</v>
      </c>
      <c r="E52" s="162"/>
      <c r="F52" s="162"/>
      <c r="G52" s="162"/>
      <c r="H52" s="162"/>
      <c r="I52" s="162"/>
      <c r="J52" s="162"/>
      <c r="K52" s="162"/>
      <c r="L52" s="162"/>
      <c r="M52" s="162">
        <f t="shared" si="1"/>
        <v>0</v>
      </c>
      <c r="N52" s="162">
        <f t="shared" si="2"/>
        <v>0</v>
      </c>
      <c r="O52" s="148"/>
      <c r="P52" s="129"/>
    </row>
    <row r="53" spans="1:16" ht="16.5" thickBot="1">
      <c r="A53" s="137" t="s">
        <v>77</v>
      </c>
      <c r="B53" s="490">
        <v>0</v>
      </c>
      <c r="C53" s="223"/>
      <c r="D53" s="137" t="str">
        <f t="shared" si="0"/>
        <v>Type C - Outreach</v>
      </c>
      <c r="E53" s="165"/>
      <c r="F53" s="165"/>
      <c r="G53" s="165"/>
      <c r="H53" s="165"/>
      <c r="I53" s="165"/>
      <c r="J53" s="165"/>
      <c r="K53" s="165"/>
      <c r="L53" s="165"/>
      <c r="M53" s="165">
        <f t="shared" si="1"/>
        <v>0</v>
      </c>
      <c r="N53" s="165">
        <f t="shared" si="2"/>
        <v>0</v>
      </c>
      <c r="O53" s="142"/>
      <c r="P53" s="129"/>
    </row>
    <row r="54" spans="1:16" ht="18.75" thickBot="1">
      <c r="A54" s="130" t="s">
        <v>35</v>
      </c>
      <c r="B54" s="183">
        <f>SUM(B51:B53)</f>
        <v>38000</v>
      </c>
      <c r="C54" s="226"/>
      <c r="D54" s="130" t="str">
        <f t="shared" si="0"/>
        <v>Total Marketing/Advertising/Outreach Costs</v>
      </c>
      <c r="E54" s="210">
        <f aca="true" t="shared" si="9" ref="E54:L54">SUM(E51:E53)</f>
        <v>0</v>
      </c>
      <c r="F54" s="210">
        <f t="shared" si="9"/>
        <v>0</v>
      </c>
      <c r="G54" s="210">
        <f t="shared" si="9"/>
        <v>0</v>
      </c>
      <c r="H54" s="210">
        <f t="shared" si="9"/>
        <v>0</v>
      </c>
      <c r="I54" s="210">
        <f t="shared" si="9"/>
        <v>0</v>
      </c>
      <c r="J54" s="210">
        <f t="shared" si="9"/>
        <v>0</v>
      </c>
      <c r="K54" s="210">
        <f t="shared" si="9"/>
        <v>0</v>
      </c>
      <c r="L54" s="210">
        <f t="shared" si="9"/>
        <v>0</v>
      </c>
      <c r="M54" s="210">
        <f t="shared" si="1"/>
        <v>0</v>
      </c>
      <c r="N54" s="210">
        <f t="shared" si="2"/>
        <v>0</v>
      </c>
      <c r="O54" s="131"/>
      <c r="P54" s="132"/>
    </row>
    <row r="55" spans="1:16" ht="16.5" thickBot="1">
      <c r="A55" s="99"/>
      <c r="B55" s="105"/>
      <c r="C55" s="232"/>
      <c r="D55" s="99"/>
      <c r="P55" s="239"/>
    </row>
    <row r="56" spans="1:16" ht="18.75" thickBot="1">
      <c r="A56" s="125" t="s">
        <v>36</v>
      </c>
      <c r="B56" s="126"/>
      <c r="C56" s="230"/>
      <c r="D56" s="125" t="str">
        <f t="shared" si="0"/>
        <v>Direct Implementation Costs</v>
      </c>
      <c r="E56" s="154"/>
      <c r="F56" s="154"/>
      <c r="G56" s="154"/>
      <c r="H56" s="154"/>
      <c r="I56" s="154"/>
      <c r="J56" s="154"/>
      <c r="K56" s="154"/>
      <c r="L56" s="154"/>
      <c r="M56" s="154"/>
      <c r="N56" s="154"/>
      <c r="O56" s="127"/>
      <c r="P56" s="128"/>
    </row>
    <row r="57" spans="1:16" ht="15.75">
      <c r="A57" s="140" t="s">
        <v>78</v>
      </c>
      <c r="B57" s="170"/>
      <c r="C57" s="218"/>
      <c r="D57" s="140" t="str">
        <f t="shared" si="0"/>
        <v>Itemized financial incentives</v>
      </c>
      <c r="E57" s="171"/>
      <c r="F57" s="171"/>
      <c r="G57" s="171"/>
      <c r="H57" s="171"/>
      <c r="I57" s="171"/>
      <c r="J57" s="171"/>
      <c r="K57" s="172"/>
      <c r="L57" s="173"/>
      <c r="M57" s="172"/>
      <c r="N57" s="173"/>
      <c r="O57" s="115"/>
      <c r="P57" s="129"/>
    </row>
    <row r="58" spans="1:16" ht="16.5" thickBot="1">
      <c r="A58" s="137"/>
      <c r="B58" s="144"/>
      <c r="C58" s="234"/>
      <c r="D58" s="137">
        <f t="shared" si="0"/>
        <v>0</v>
      </c>
      <c r="E58" s="144"/>
      <c r="F58" s="144"/>
      <c r="G58" s="144"/>
      <c r="H58" s="144"/>
      <c r="I58" s="144"/>
      <c r="J58" s="144"/>
      <c r="K58" s="144"/>
      <c r="L58" s="145"/>
      <c r="M58" s="144">
        <f t="shared" si="1"/>
        <v>0</v>
      </c>
      <c r="N58" s="145">
        <f t="shared" si="2"/>
        <v>0</v>
      </c>
      <c r="O58" s="116"/>
      <c r="P58" s="129"/>
    </row>
    <row r="59" spans="1:16" ht="16.5" thickBot="1">
      <c r="A59" s="108" t="s">
        <v>79</v>
      </c>
      <c r="B59" s="110">
        <f>SUM(B58:B58)</f>
        <v>0</v>
      </c>
      <c r="C59" s="218"/>
      <c r="D59" s="108" t="str">
        <f t="shared" si="0"/>
        <v>Subtotal Financial Incentives</v>
      </c>
      <c r="E59" s="110">
        <f aca="true" t="shared" si="10" ref="E59:L59">SUM(E58:E58)</f>
        <v>0</v>
      </c>
      <c r="F59" s="110">
        <f t="shared" si="10"/>
        <v>0</v>
      </c>
      <c r="G59" s="110">
        <f t="shared" si="10"/>
        <v>0</v>
      </c>
      <c r="H59" s="110">
        <f t="shared" si="10"/>
        <v>0</v>
      </c>
      <c r="I59" s="110">
        <f t="shared" si="10"/>
        <v>0</v>
      </c>
      <c r="J59" s="110">
        <f t="shared" si="10"/>
        <v>0</v>
      </c>
      <c r="K59" s="110">
        <f t="shared" si="10"/>
        <v>0</v>
      </c>
      <c r="L59" s="110">
        <f t="shared" si="10"/>
        <v>0</v>
      </c>
      <c r="M59" s="110">
        <f t="shared" si="1"/>
        <v>0</v>
      </c>
      <c r="N59" s="110">
        <f t="shared" si="2"/>
        <v>0</v>
      </c>
      <c r="O59" s="109"/>
      <c r="P59" s="129"/>
    </row>
    <row r="60" spans="1:16" ht="15.75">
      <c r="A60" s="140" t="s">
        <v>80</v>
      </c>
      <c r="B60" s="170"/>
      <c r="C60" s="218"/>
      <c r="D60" s="140" t="str">
        <f t="shared" si="0"/>
        <v>Itemized installation costs</v>
      </c>
      <c r="E60" s="171"/>
      <c r="F60" s="171"/>
      <c r="G60" s="171"/>
      <c r="H60" s="171"/>
      <c r="I60" s="171"/>
      <c r="J60" s="171"/>
      <c r="K60" s="172"/>
      <c r="L60" s="173"/>
      <c r="M60" s="172"/>
      <c r="N60" s="173"/>
      <c r="O60" s="115"/>
      <c r="P60" s="129"/>
    </row>
    <row r="61" spans="1:16" ht="16.5" thickBot="1">
      <c r="A61" s="146"/>
      <c r="B61" s="144"/>
      <c r="C61" s="234"/>
      <c r="D61" s="146">
        <f t="shared" si="0"/>
        <v>0</v>
      </c>
      <c r="E61" s="144"/>
      <c r="F61" s="144"/>
      <c r="G61" s="144"/>
      <c r="H61" s="144"/>
      <c r="I61" s="144"/>
      <c r="J61" s="144"/>
      <c r="K61" s="144"/>
      <c r="L61" s="145"/>
      <c r="M61" s="144">
        <f t="shared" si="1"/>
        <v>0</v>
      </c>
      <c r="N61" s="145">
        <f t="shared" si="2"/>
        <v>0</v>
      </c>
      <c r="O61" s="116"/>
      <c r="P61" s="129"/>
    </row>
    <row r="62" spans="1:16" ht="16.5" thickBot="1">
      <c r="A62" s="108" t="s">
        <v>97</v>
      </c>
      <c r="B62" s="110">
        <f>SUM(B61:B61)</f>
        <v>0</v>
      </c>
      <c r="C62" s="218"/>
      <c r="D62" s="108" t="str">
        <f t="shared" si="0"/>
        <v>Subtotal Installation Costs</v>
      </c>
      <c r="E62" s="110">
        <f aca="true" t="shared" si="11" ref="E62:L62">SUM(E61:E61)</f>
        <v>0</v>
      </c>
      <c r="F62" s="110">
        <f t="shared" si="11"/>
        <v>0</v>
      </c>
      <c r="G62" s="110">
        <f t="shared" si="11"/>
        <v>0</v>
      </c>
      <c r="H62" s="110">
        <f t="shared" si="11"/>
        <v>0</v>
      </c>
      <c r="I62" s="110">
        <f t="shared" si="11"/>
        <v>0</v>
      </c>
      <c r="J62" s="110">
        <f t="shared" si="11"/>
        <v>0</v>
      </c>
      <c r="K62" s="110">
        <f t="shared" si="11"/>
        <v>0</v>
      </c>
      <c r="L62" s="110">
        <f t="shared" si="11"/>
        <v>0</v>
      </c>
      <c r="M62" s="110">
        <f t="shared" si="1"/>
        <v>0</v>
      </c>
      <c r="N62" s="110">
        <f t="shared" si="2"/>
        <v>0</v>
      </c>
      <c r="O62" s="109"/>
      <c r="P62" s="129"/>
    </row>
    <row r="63" spans="1:16" ht="31.5">
      <c r="A63" s="121" t="s">
        <v>96</v>
      </c>
      <c r="B63" s="170"/>
      <c r="C63" s="218"/>
      <c r="D63" s="121" t="str">
        <f t="shared" si="0"/>
        <v>Itemized hardware / materials costs (primarily for direct install and information/education programs)</v>
      </c>
      <c r="E63" s="171"/>
      <c r="F63" s="171"/>
      <c r="G63" s="171"/>
      <c r="H63" s="171"/>
      <c r="I63" s="171"/>
      <c r="J63" s="171"/>
      <c r="K63" s="172"/>
      <c r="L63" s="173"/>
      <c r="M63" s="172"/>
      <c r="N63" s="173"/>
      <c r="O63" s="115"/>
      <c r="P63" s="129"/>
    </row>
    <row r="64" spans="1:16" ht="16.5" thickBot="1">
      <c r="A64" s="137"/>
      <c r="B64" s="144"/>
      <c r="C64" s="234"/>
      <c r="D64" s="137">
        <f t="shared" si="0"/>
        <v>0</v>
      </c>
      <c r="E64" s="144"/>
      <c r="F64" s="144"/>
      <c r="G64" s="144"/>
      <c r="H64" s="144"/>
      <c r="I64" s="144"/>
      <c r="J64" s="144"/>
      <c r="K64" s="144"/>
      <c r="L64" s="145"/>
      <c r="M64" s="144">
        <f t="shared" si="1"/>
        <v>0</v>
      </c>
      <c r="N64" s="145">
        <f t="shared" si="2"/>
        <v>0</v>
      </c>
      <c r="O64" s="116"/>
      <c r="P64" s="129"/>
    </row>
    <row r="65" spans="1:16" ht="16.5" thickBot="1">
      <c r="A65" s="108" t="s">
        <v>95</v>
      </c>
      <c r="B65" s="110">
        <f>SUM(B64:B64)</f>
        <v>0</v>
      </c>
      <c r="C65" s="218"/>
      <c r="D65" s="108" t="str">
        <f t="shared" si="0"/>
        <v>Subtotal Itemized Hardware / Materials Costs</v>
      </c>
      <c r="E65" s="110">
        <f aca="true" t="shared" si="12" ref="E65:L65">SUM(E64:E64)</f>
        <v>0</v>
      </c>
      <c r="F65" s="110">
        <f t="shared" si="12"/>
        <v>0</v>
      </c>
      <c r="G65" s="110">
        <f t="shared" si="12"/>
        <v>0</v>
      </c>
      <c r="H65" s="110">
        <f t="shared" si="12"/>
        <v>0</v>
      </c>
      <c r="I65" s="110">
        <f t="shared" si="12"/>
        <v>0</v>
      </c>
      <c r="J65" s="110">
        <f t="shared" si="12"/>
        <v>0</v>
      </c>
      <c r="K65" s="110">
        <f t="shared" si="12"/>
        <v>0</v>
      </c>
      <c r="L65" s="110">
        <f t="shared" si="12"/>
        <v>0</v>
      </c>
      <c r="M65" s="110">
        <f t="shared" si="1"/>
        <v>0</v>
      </c>
      <c r="N65" s="110">
        <f t="shared" si="2"/>
        <v>0</v>
      </c>
      <c r="O65" s="109"/>
      <c r="P65" s="129"/>
    </row>
    <row r="66" spans="1:16" ht="15.75">
      <c r="A66" s="140" t="s">
        <v>81</v>
      </c>
      <c r="B66" s="170"/>
      <c r="C66" s="218"/>
      <c r="D66" s="140" t="str">
        <f t="shared" si="0"/>
        <v>Itemized activity costs</v>
      </c>
      <c r="E66" s="171"/>
      <c r="F66" s="171"/>
      <c r="G66" s="171"/>
      <c r="H66" s="171"/>
      <c r="I66" s="171"/>
      <c r="J66" s="171"/>
      <c r="K66" s="172"/>
      <c r="L66" s="173"/>
      <c r="M66" s="172"/>
      <c r="N66" s="173"/>
      <c r="O66" s="115"/>
      <c r="P66" s="129"/>
    </row>
    <row r="67" spans="1:16" ht="16.5" thickBot="1">
      <c r="A67" s="137" t="s">
        <v>243</v>
      </c>
      <c r="B67" s="144">
        <v>709500</v>
      </c>
      <c r="C67" s="234"/>
      <c r="D67" s="137" t="str">
        <f t="shared" si="0"/>
        <v>16 Local Jurisdications @ $44,344</v>
      </c>
      <c r="E67" s="144"/>
      <c r="F67" s="144"/>
      <c r="G67" s="144"/>
      <c r="H67" s="144"/>
      <c r="I67" s="144"/>
      <c r="J67" s="144"/>
      <c r="K67" s="144"/>
      <c r="L67" s="145"/>
      <c r="M67" s="144">
        <f t="shared" si="1"/>
        <v>0</v>
      </c>
      <c r="N67" s="145">
        <f t="shared" si="2"/>
        <v>0</v>
      </c>
      <c r="O67" s="116"/>
      <c r="P67" s="129"/>
    </row>
    <row r="68" spans="1:16" ht="16.5" thickBot="1">
      <c r="A68" s="108" t="s">
        <v>82</v>
      </c>
      <c r="B68" s="110">
        <f>SUM(B67:B67)</f>
        <v>709500</v>
      </c>
      <c r="C68" s="218"/>
      <c r="D68" s="108" t="str">
        <f aca="true" t="shared" si="13" ref="D68:D114">A68</f>
        <v>Subtotal Activity costs</v>
      </c>
      <c r="E68" s="110">
        <f aca="true" t="shared" si="14" ref="E68:L68">SUM(E67:E67)</f>
        <v>0</v>
      </c>
      <c r="F68" s="110">
        <f t="shared" si="14"/>
        <v>0</v>
      </c>
      <c r="G68" s="110">
        <f t="shared" si="14"/>
        <v>0</v>
      </c>
      <c r="H68" s="110">
        <f t="shared" si="14"/>
        <v>0</v>
      </c>
      <c r="I68" s="110">
        <f t="shared" si="14"/>
        <v>0</v>
      </c>
      <c r="J68" s="110">
        <f t="shared" si="14"/>
        <v>0</v>
      </c>
      <c r="K68" s="110">
        <f t="shared" si="14"/>
        <v>0</v>
      </c>
      <c r="L68" s="110">
        <f t="shared" si="14"/>
        <v>0</v>
      </c>
      <c r="M68" s="110">
        <f t="shared" si="1"/>
        <v>0</v>
      </c>
      <c r="N68" s="110">
        <f t="shared" si="2"/>
        <v>0</v>
      </c>
      <c r="O68" s="109"/>
      <c r="P68" s="129"/>
    </row>
    <row r="69" spans="1:16" ht="15.75">
      <c r="A69" s="140" t="s">
        <v>40</v>
      </c>
      <c r="B69" s="170"/>
      <c r="C69" s="218"/>
      <c r="D69" s="140" t="str">
        <f t="shared" si="13"/>
        <v>Rebate Processing/Inspection</v>
      </c>
      <c r="E69" s="171"/>
      <c r="F69" s="171"/>
      <c r="G69" s="171"/>
      <c r="H69" s="171"/>
      <c r="I69" s="171"/>
      <c r="J69" s="171"/>
      <c r="K69" s="172"/>
      <c r="L69" s="173"/>
      <c r="M69" s="172"/>
      <c r="N69" s="173"/>
      <c r="O69" s="115"/>
      <c r="P69" s="129"/>
    </row>
    <row r="70" spans="1:16" ht="16.5" thickBot="1">
      <c r="A70" s="137"/>
      <c r="B70" s="144"/>
      <c r="C70" s="234"/>
      <c r="D70" s="137">
        <f t="shared" si="13"/>
        <v>0</v>
      </c>
      <c r="E70" s="144"/>
      <c r="F70" s="144"/>
      <c r="G70" s="144"/>
      <c r="H70" s="144"/>
      <c r="I70" s="144"/>
      <c r="J70" s="144"/>
      <c r="K70" s="144"/>
      <c r="L70" s="145"/>
      <c r="M70" s="144">
        <f aca="true" t="shared" si="15" ref="M70:M114">SUM(E70:K70)</f>
        <v>0</v>
      </c>
      <c r="N70" s="145">
        <f aca="true" t="shared" si="16" ref="N70:N114">SUM(L70:M70)</f>
        <v>0</v>
      </c>
      <c r="O70" s="116"/>
      <c r="P70" s="129"/>
    </row>
    <row r="71" spans="1:16" ht="16.5" thickBot="1">
      <c r="A71" s="108" t="s">
        <v>83</v>
      </c>
      <c r="B71" s="110">
        <f>SUM(B70:B70)</f>
        <v>0</v>
      </c>
      <c r="C71" s="225"/>
      <c r="D71" s="108" t="str">
        <f t="shared" si="13"/>
        <v>Subtotal Rebate Processing/Inspection costs</v>
      </c>
      <c r="E71" s="110">
        <f aca="true" t="shared" si="17" ref="E71:L71">SUM(E70:E70)</f>
        <v>0</v>
      </c>
      <c r="F71" s="110">
        <f t="shared" si="17"/>
        <v>0</v>
      </c>
      <c r="G71" s="110">
        <f t="shared" si="17"/>
        <v>0</v>
      </c>
      <c r="H71" s="110">
        <f t="shared" si="17"/>
        <v>0</v>
      </c>
      <c r="I71" s="110">
        <f t="shared" si="17"/>
        <v>0</v>
      </c>
      <c r="J71" s="110">
        <f t="shared" si="17"/>
        <v>0</v>
      </c>
      <c r="K71" s="110">
        <f t="shared" si="17"/>
        <v>0</v>
      </c>
      <c r="L71" s="110">
        <f t="shared" si="17"/>
        <v>0</v>
      </c>
      <c r="M71" s="110">
        <f t="shared" si="15"/>
        <v>0</v>
      </c>
      <c r="N71" s="110">
        <f t="shared" si="16"/>
        <v>0</v>
      </c>
      <c r="O71" s="109"/>
      <c r="P71" s="129"/>
    </row>
    <row r="72" spans="1:16" ht="18.75" thickBot="1">
      <c r="A72" s="130" t="s">
        <v>41</v>
      </c>
      <c r="B72" s="183">
        <f>B71+B68+B65+B62+B59</f>
        <v>709500</v>
      </c>
      <c r="C72" s="226"/>
      <c r="D72" s="130" t="str">
        <f t="shared" si="13"/>
        <v>Total Direct Implementation costs</v>
      </c>
      <c r="E72" s="210">
        <f aca="true" t="shared" si="18" ref="E72:L72">E71+E68+E65+E62+E59</f>
        <v>0</v>
      </c>
      <c r="F72" s="210">
        <f t="shared" si="18"/>
        <v>0</v>
      </c>
      <c r="G72" s="210">
        <f t="shared" si="18"/>
        <v>0</v>
      </c>
      <c r="H72" s="210">
        <f t="shared" si="18"/>
        <v>0</v>
      </c>
      <c r="I72" s="210">
        <f t="shared" si="18"/>
        <v>0</v>
      </c>
      <c r="J72" s="210">
        <f t="shared" si="18"/>
        <v>0</v>
      </c>
      <c r="K72" s="210">
        <f t="shared" si="18"/>
        <v>0</v>
      </c>
      <c r="L72" s="210">
        <f t="shared" si="18"/>
        <v>0</v>
      </c>
      <c r="M72" s="210">
        <f t="shared" si="15"/>
        <v>0</v>
      </c>
      <c r="N72" s="210">
        <f t="shared" si="16"/>
        <v>0</v>
      </c>
      <c r="O72" s="131"/>
      <c r="P72" s="132"/>
    </row>
    <row r="73" spans="1:16" ht="16.5" thickBot="1">
      <c r="A73" s="235"/>
      <c r="B73" s="105"/>
      <c r="C73" s="232"/>
      <c r="D73" s="235"/>
      <c r="P73" s="239"/>
    </row>
    <row r="74" spans="1:16" s="102" customFormat="1" ht="18.75" thickBot="1">
      <c r="A74" s="125" t="s">
        <v>42</v>
      </c>
      <c r="B74" s="126"/>
      <c r="C74" s="236"/>
      <c r="D74" s="125" t="str">
        <f t="shared" si="13"/>
        <v>Evaluation, Measurement and Verification Costs</v>
      </c>
      <c r="E74" s="169"/>
      <c r="F74" s="169"/>
      <c r="G74" s="169"/>
      <c r="H74" s="169"/>
      <c r="I74" s="169"/>
      <c r="J74" s="169"/>
      <c r="K74" s="169"/>
      <c r="L74" s="169"/>
      <c r="M74" s="169"/>
      <c r="N74" s="169"/>
      <c r="O74" s="149"/>
      <c r="P74" s="150"/>
    </row>
    <row r="75" spans="1:16" ht="15.75">
      <c r="A75" s="140" t="s">
        <v>101</v>
      </c>
      <c r="B75" s="170"/>
      <c r="C75" s="218"/>
      <c r="D75" s="140" t="str">
        <f t="shared" si="13"/>
        <v>EM&amp;V Labor</v>
      </c>
      <c r="E75" s="187"/>
      <c r="F75" s="171"/>
      <c r="G75" s="171"/>
      <c r="H75" s="171"/>
      <c r="I75" s="171"/>
      <c r="J75" s="171"/>
      <c r="K75" s="172"/>
      <c r="L75" s="173"/>
      <c r="M75" s="172"/>
      <c r="N75" s="173"/>
      <c r="O75" s="115"/>
      <c r="P75" s="129"/>
    </row>
    <row r="76" spans="1:16" ht="15.75">
      <c r="A76" s="99" t="s">
        <v>102</v>
      </c>
      <c r="B76" s="111"/>
      <c r="C76" s="233"/>
      <c r="D76" s="99" t="str">
        <f t="shared" si="13"/>
        <v>Itemized Labor Costs</v>
      </c>
      <c r="E76" s="105"/>
      <c r="F76" s="111"/>
      <c r="G76" s="111"/>
      <c r="H76" s="111"/>
      <c r="I76" s="111"/>
      <c r="J76" s="111"/>
      <c r="K76" s="111"/>
      <c r="L76" s="143"/>
      <c r="M76" s="111">
        <f t="shared" si="15"/>
        <v>0</v>
      </c>
      <c r="N76" s="143">
        <f t="shared" si="16"/>
        <v>0</v>
      </c>
      <c r="O76" s="116"/>
      <c r="P76" s="129"/>
    </row>
    <row r="77" spans="1:16" ht="16.5" thickBot="1">
      <c r="A77" s="99" t="s">
        <v>102</v>
      </c>
      <c r="B77" s="111"/>
      <c r="C77" s="233"/>
      <c r="D77" s="99" t="str">
        <f t="shared" si="13"/>
        <v>Itemized Labor Costs</v>
      </c>
      <c r="E77" s="105"/>
      <c r="F77" s="111"/>
      <c r="G77" s="111"/>
      <c r="H77" s="111"/>
      <c r="I77" s="111"/>
      <c r="J77" s="111"/>
      <c r="K77" s="111"/>
      <c r="L77" s="143"/>
      <c r="M77" s="111">
        <f t="shared" si="15"/>
        <v>0</v>
      </c>
      <c r="N77" s="143">
        <f t="shared" si="16"/>
        <v>0</v>
      </c>
      <c r="O77" s="116"/>
      <c r="P77" s="129"/>
    </row>
    <row r="78" spans="1:16" ht="16.5" thickBot="1">
      <c r="A78" s="194" t="s">
        <v>100</v>
      </c>
      <c r="B78" s="136">
        <f>SUM(B76:B77)</f>
        <v>0</v>
      </c>
      <c r="C78" s="218"/>
      <c r="D78" s="194" t="str">
        <f t="shared" si="13"/>
        <v>Subtotal EM&amp;V Labor</v>
      </c>
      <c r="E78" s="191">
        <f aca="true" t="shared" si="19" ref="E78:L78">SUM(E76:E77)</f>
        <v>0</v>
      </c>
      <c r="F78" s="136">
        <f t="shared" si="19"/>
        <v>0</v>
      </c>
      <c r="G78" s="136">
        <f t="shared" si="19"/>
        <v>0</v>
      </c>
      <c r="H78" s="136">
        <f t="shared" si="19"/>
        <v>0</v>
      </c>
      <c r="I78" s="136">
        <f t="shared" si="19"/>
        <v>0</v>
      </c>
      <c r="J78" s="136">
        <f t="shared" si="19"/>
        <v>0</v>
      </c>
      <c r="K78" s="136">
        <f t="shared" si="19"/>
        <v>0</v>
      </c>
      <c r="L78" s="136">
        <f t="shared" si="19"/>
        <v>0</v>
      </c>
      <c r="M78" s="136">
        <f t="shared" si="15"/>
        <v>0</v>
      </c>
      <c r="N78" s="136">
        <f t="shared" si="16"/>
        <v>0</v>
      </c>
      <c r="O78" s="119"/>
      <c r="P78" s="129"/>
    </row>
    <row r="79" spans="1:16" ht="15.75">
      <c r="A79" s="140" t="s">
        <v>27</v>
      </c>
      <c r="B79" s="170"/>
      <c r="C79" s="218"/>
      <c r="D79" s="140" t="str">
        <f t="shared" si="13"/>
        <v>Benefits</v>
      </c>
      <c r="E79" s="187"/>
      <c r="F79" s="171"/>
      <c r="G79" s="171"/>
      <c r="H79" s="171"/>
      <c r="I79" s="171"/>
      <c r="J79" s="171"/>
      <c r="K79" s="172"/>
      <c r="L79" s="173"/>
      <c r="M79" s="172"/>
      <c r="N79" s="173"/>
      <c r="O79" s="116"/>
      <c r="P79" s="129"/>
    </row>
    <row r="80" spans="1:16" ht="15.75">
      <c r="A80" s="99" t="s">
        <v>54</v>
      </c>
      <c r="B80" s="111"/>
      <c r="C80" s="233"/>
      <c r="D80" s="99" t="str">
        <f t="shared" si="13"/>
        <v>Pensions &amp; Benefits</v>
      </c>
      <c r="E80" s="105"/>
      <c r="F80" s="111"/>
      <c r="G80" s="111"/>
      <c r="H80" s="111"/>
      <c r="I80" s="111"/>
      <c r="J80" s="111"/>
      <c r="K80" s="111"/>
      <c r="L80" s="143"/>
      <c r="M80" s="111">
        <f t="shared" si="15"/>
        <v>0</v>
      </c>
      <c r="N80" s="143">
        <f t="shared" si="16"/>
        <v>0</v>
      </c>
      <c r="O80" s="116"/>
      <c r="P80" s="129"/>
    </row>
    <row r="81" spans="1:16" ht="16.5" thickBot="1">
      <c r="A81" s="137" t="s">
        <v>55</v>
      </c>
      <c r="B81" s="144"/>
      <c r="C81" s="234"/>
      <c r="D81" s="137" t="str">
        <f t="shared" si="13"/>
        <v>Payroll Taxes</v>
      </c>
      <c r="E81" s="189"/>
      <c r="F81" s="144"/>
      <c r="G81" s="144"/>
      <c r="H81" s="144"/>
      <c r="I81" s="144"/>
      <c r="J81" s="144"/>
      <c r="K81" s="144"/>
      <c r="L81" s="145"/>
      <c r="M81" s="144">
        <f t="shared" si="15"/>
        <v>0</v>
      </c>
      <c r="N81" s="145">
        <f t="shared" si="16"/>
        <v>0</v>
      </c>
      <c r="O81" s="116"/>
      <c r="P81" s="129"/>
    </row>
    <row r="82" spans="1:16" ht="16.5" thickBot="1">
      <c r="A82" s="108" t="s">
        <v>56</v>
      </c>
      <c r="B82" s="110">
        <f>SUM(B80:B81)</f>
        <v>0</v>
      </c>
      <c r="C82" s="218"/>
      <c r="D82" s="108" t="str">
        <f t="shared" si="13"/>
        <v>Subtotal Benefits</v>
      </c>
      <c r="E82" s="190">
        <f aca="true" t="shared" si="20" ref="E82:L82">SUM(E80:E81)</f>
        <v>0</v>
      </c>
      <c r="F82" s="110">
        <f t="shared" si="20"/>
        <v>0</v>
      </c>
      <c r="G82" s="110">
        <f t="shared" si="20"/>
        <v>0</v>
      </c>
      <c r="H82" s="110">
        <f t="shared" si="20"/>
        <v>0</v>
      </c>
      <c r="I82" s="110">
        <f t="shared" si="20"/>
        <v>0</v>
      </c>
      <c r="J82" s="110">
        <f t="shared" si="20"/>
        <v>0</v>
      </c>
      <c r="K82" s="110">
        <f t="shared" si="20"/>
        <v>0</v>
      </c>
      <c r="L82" s="110">
        <f t="shared" si="20"/>
        <v>0</v>
      </c>
      <c r="M82" s="110">
        <f t="shared" si="15"/>
        <v>0</v>
      </c>
      <c r="N82" s="110">
        <f t="shared" si="16"/>
        <v>0</v>
      </c>
      <c r="O82" s="109"/>
      <c r="P82" s="129"/>
    </row>
    <row r="83" spans="1:16" ht="15.75">
      <c r="A83" s="140" t="s">
        <v>43</v>
      </c>
      <c r="B83" s="170"/>
      <c r="C83" s="218"/>
      <c r="D83" s="140" t="str">
        <f t="shared" si="13"/>
        <v>Travel/Conference/Training costs</v>
      </c>
      <c r="E83" s="187"/>
      <c r="F83" s="171"/>
      <c r="G83" s="171"/>
      <c r="H83" s="171"/>
      <c r="I83" s="171"/>
      <c r="J83" s="171"/>
      <c r="K83" s="172"/>
      <c r="L83" s="173"/>
      <c r="M83" s="172"/>
      <c r="N83" s="173"/>
      <c r="O83" s="115"/>
      <c r="P83" s="129"/>
    </row>
    <row r="84" spans="1:16" ht="15.75">
      <c r="A84" s="99" t="s">
        <v>88</v>
      </c>
      <c r="B84" s="111"/>
      <c r="C84" s="233"/>
      <c r="D84" s="99" t="str">
        <f t="shared" si="13"/>
        <v>Type A - Mileage and Parking</v>
      </c>
      <c r="E84" s="105"/>
      <c r="F84" s="111"/>
      <c r="G84" s="111"/>
      <c r="H84" s="111"/>
      <c r="I84" s="111"/>
      <c r="J84" s="111"/>
      <c r="K84" s="111"/>
      <c r="L84" s="143"/>
      <c r="M84" s="111">
        <f t="shared" si="15"/>
        <v>0</v>
      </c>
      <c r="N84" s="143">
        <f t="shared" si="16"/>
        <v>0</v>
      </c>
      <c r="O84" s="116"/>
      <c r="P84" s="129"/>
    </row>
    <row r="85" spans="1:16" ht="15.75">
      <c r="A85" s="99" t="s">
        <v>57</v>
      </c>
      <c r="B85" s="111"/>
      <c r="C85" s="233"/>
      <c r="D85" s="99" t="str">
        <f t="shared" si="13"/>
        <v>Type B  - Other - Meals, lodging, misc. expenses</v>
      </c>
      <c r="E85" s="105"/>
      <c r="F85" s="111"/>
      <c r="G85" s="111"/>
      <c r="H85" s="111"/>
      <c r="I85" s="111"/>
      <c r="J85" s="111"/>
      <c r="K85" s="111"/>
      <c r="L85" s="143"/>
      <c r="M85" s="111">
        <f t="shared" si="15"/>
        <v>0</v>
      </c>
      <c r="N85" s="143">
        <f t="shared" si="16"/>
        <v>0</v>
      </c>
      <c r="O85" s="116"/>
      <c r="P85" s="129"/>
    </row>
    <row r="86" spans="1:16" ht="16.5" thickBot="1">
      <c r="A86" s="137" t="s">
        <v>58</v>
      </c>
      <c r="B86" s="144"/>
      <c r="C86" s="234"/>
      <c r="D86" s="137" t="str">
        <f t="shared" si="13"/>
        <v>Type C - Conference/Training Activities</v>
      </c>
      <c r="E86" s="189"/>
      <c r="F86" s="144"/>
      <c r="G86" s="144"/>
      <c r="H86" s="144"/>
      <c r="I86" s="144"/>
      <c r="J86" s="144"/>
      <c r="K86" s="144"/>
      <c r="L86" s="145"/>
      <c r="M86" s="144">
        <f t="shared" si="15"/>
        <v>0</v>
      </c>
      <c r="N86" s="145">
        <f t="shared" si="16"/>
        <v>0</v>
      </c>
      <c r="O86" s="116"/>
      <c r="P86" s="129"/>
    </row>
    <row r="87" spans="1:16" ht="16.5" thickBot="1">
      <c r="A87" s="108" t="s">
        <v>84</v>
      </c>
      <c r="B87" s="110">
        <f>SUM(B84:B86)</f>
        <v>0</v>
      </c>
      <c r="C87" s="218"/>
      <c r="D87" s="108" t="str">
        <f t="shared" si="13"/>
        <v>Subtotal Travel Costs</v>
      </c>
      <c r="E87" s="190">
        <f aca="true" t="shared" si="21" ref="E87:L87">SUM(E84:E86)</f>
        <v>0</v>
      </c>
      <c r="F87" s="110">
        <f t="shared" si="21"/>
        <v>0</v>
      </c>
      <c r="G87" s="110">
        <f t="shared" si="21"/>
        <v>0</v>
      </c>
      <c r="H87" s="110">
        <f t="shared" si="21"/>
        <v>0</v>
      </c>
      <c r="I87" s="110">
        <f t="shared" si="21"/>
        <v>0</v>
      </c>
      <c r="J87" s="110">
        <f t="shared" si="21"/>
        <v>0</v>
      </c>
      <c r="K87" s="110">
        <f t="shared" si="21"/>
        <v>0</v>
      </c>
      <c r="L87" s="110">
        <f t="shared" si="21"/>
        <v>0</v>
      </c>
      <c r="M87" s="110">
        <f t="shared" si="15"/>
        <v>0</v>
      </c>
      <c r="N87" s="110">
        <f t="shared" si="16"/>
        <v>0</v>
      </c>
      <c r="O87" s="109"/>
      <c r="P87" s="129"/>
    </row>
    <row r="88" spans="1:16" ht="15.75">
      <c r="A88" s="140" t="s">
        <v>72</v>
      </c>
      <c r="B88" s="170"/>
      <c r="C88" s="218"/>
      <c r="D88" s="140" t="str">
        <f t="shared" si="13"/>
        <v>Reporting costs</v>
      </c>
      <c r="E88" s="187"/>
      <c r="F88" s="171"/>
      <c r="G88" s="171"/>
      <c r="H88" s="171"/>
      <c r="I88" s="171"/>
      <c r="J88" s="171"/>
      <c r="K88" s="172"/>
      <c r="L88" s="173"/>
      <c r="M88" s="172"/>
      <c r="N88" s="173"/>
      <c r="O88" s="115"/>
      <c r="P88" s="129"/>
    </row>
    <row r="89" spans="1:16" ht="15.75">
      <c r="A89" s="99" t="s">
        <v>242</v>
      </c>
      <c r="B89" s="491">
        <v>45000</v>
      </c>
      <c r="C89" s="233"/>
      <c r="D89" s="99" t="str">
        <f t="shared" si="13"/>
        <v>EMV Costs (this includes all EMV costs including overheads and labor)</v>
      </c>
      <c r="E89" s="105"/>
      <c r="F89" s="111"/>
      <c r="G89" s="111"/>
      <c r="H89" s="111"/>
      <c r="I89" s="111"/>
      <c r="J89" s="111"/>
      <c r="K89" s="111"/>
      <c r="L89" s="143"/>
      <c r="M89" s="111">
        <f t="shared" si="15"/>
        <v>0</v>
      </c>
      <c r="N89" s="143">
        <f t="shared" si="16"/>
        <v>0</v>
      </c>
      <c r="O89" s="116"/>
      <c r="P89" s="129"/>
    </row>
    <row r="90" spans="1:16" ht="16.5" thickBot="1">
      <c r="A90" s="137" t="s">
        <v>85</v>
      </c>
      <c r="B90" s="144"/>
      <c r="C90" s="234"/>
      <c r="D90" s="137" t="str">
        <f t="shared" si="13"/>
        <v>Report 2 (consultant cost)</v>
      </c>
      <c r="E90" s="189"/>
      <c r="F90" s="144"/>
      <c r="G90" s="144"/>
      <c r="H90" s="144"/>
      <c r="I90" s="144"/>
      <c r="J90" s="144"/>
      <c r="K90" s="144"/>
      <c r="L90" s="145"/>
      <c r="M90" s="144">
        <f t="shared" si="15"/>
        <v>0</v>
      </c>
      <c r="N90" s="145">
        <f t="shared" si="16"/>
        <v>0</v>
      </c>
      <c r="O90" s="116"/>
      <c r="P90" s="129"/>
    </row>
    <row r="91" spans="1:16" ht="16.5" thickBot="1">
      <c r="A91" s="108" t="s">
        <v>86</v>
      </c>
      <c r="B91" s="110">
        <f>SUM(B89:B90)</f>
        <v>45000</v>
      </c>
      <c r="C91" s="218"/>
      <c r="D91" s="108" t="str">
        <f t="shared" si="13"/>
        <v>Subtotal EM&amp;V Reporting Costs</v>
      </c>
      <c r="E91" s="190">
        <f aca="true" t="shared" si="22" ref="E91:L91">SUM(E89:E90)</f>
        <v>0</v>
      </c>
      <c r="F91" s="110">
        <f t="shared" si="22"/>
        <v>0</v>
      </c>
      <c r="G91" s="110">
        <f t="shared" si="22"/>
        <v>0</v>
      </c>
      <c r="H91" s="110">
        <f t="shared" si="22"/>
        <v>0</v>
      </c>
      <c r="I91" s="110">
        <f t="shared" si="22"/>
        <v>0</v>
      </c>
      <c r="J91" s="110">
        <f t="shared" si="22"/>
        <v>0</v>
      </c>
      <c r="K91" s="110">
        <f t="shared" si="22"/>
        <v>0</v>
      </c>
      <c r="L91" s="110">
        <f t="shared" si="22"/>
        <v>0</v>
      </c>
      <c r="M91" s="110">
        <f t="shared" si="15"/>
        <v>0</v>
      </c>
      <c r="N91" s="110">
        <f t="shared" si="16"/>
        <v>0</v>
      </c>
      <c r="O91" s="109"/>
      <c r="P91" s="129"/>
    </row>
    <row r="92" spans="1:16" ht="16.5" thickBot="1">
      <c r="A92" s="139" t="s">
        <v>30</v>
      </c>
      <c r="B92" s="136">
        <v>0</v>
      </c>
      <c r="C92" s="221"/>
      <c r="D92" s="139" t="str">
        <f t="shared" si="13"/>
        <v>Materials &amp; Handling</v>
      </c>
      <c r="E92" s="191">
        <v>0</v>
      </c>
      <c r="F92" s="136">
        <v>0</v>
      </c>
      <c r="G92" s="136">
        <v>0</v>
      </c>
      <c r="H92" s="136">
        <v>0</v>
      </c>
      <c r="I92" s="136">
        <v>0</v>
      </c>
      <c r="J92" s="136">
        <v>0</v>
      </c>
      <c r="K92" s="136">
        <v>0</v>
      </c>
      <c r="L92" s="136">
        <v>0</v>
      </c>
      <c r="M92" s="136">
        <f t="shared" si="15"/>
        <v>0</v>
      </c>
      <c r="N92" s="136">
        <f t="shared" si="16"/>
        <v>0</v>
      </c>
      <c r="O92" s="119"/>
      <c r="P92" s="129"/>
    </row>
    <row r="93" spans="1:16" ht="15.75">
      <c r="A93" s="140" t="s">
        <v>31</v>
      </c>
      <c r="B93" s="170"/>
      <c r="C93" s="218"/>
      <c r="D93" s="140" t="str">
        <f t="shared" si="13"/>
        <v>Overhead and General and Administrative costs</v>
      </c>
      <c r="E93" s="187"/>
      <c r="F93" s="171"/>
      <c r="G93" s="171"/>
      <c r="H93" s="171"/>
      <c r="I93" s="171"/>
      <c r="J93" s="171"/>
      <c r="K93" s="172"/>
      <c r="L93" s="173"/>
      <c r="M93" s="172"/>
      <c r="N93" s="173"/>
      <c r="O93" s="116"/>
      <c r="P93" s="129"/>
    </row>
    <row r="94" spans="1:16" ht="15.75">
      <c r="A94" s="100" t="s">
        <v>59</v>
      </c>
      <c r="B94" s="111"/>
      <c r="C94" s="233"/>
      <c r="D94" s="100" t="str">
        <f t="shared" si="13"/>
        <v>Type A - Regulatory Support</v>
      </c>
      <c r="E94" s="105"/>
      <c r="F94" s="111"/>
      <c r="G94" s="111"/>
      <c r="H94" s="111"/>
      <c r="I94" s="111"/>
      <c r="J94" s="111"/>
      <c r="K94" s="111"/>
      <c r="L94" s="143"/>
      <c r="M94" s="111">
        <f t="shared" si="15"/>
        <v>0</v>
      </c>
      <c r="N94" s="143">
        <f t="shared" si="16"/>
        <v>0</v>
      </c>
      <c r="O94" s="116"/>
      <c r="P94" s="129"/>
    </row>
    <row r="95" spans="1:16" ht="15.75">
      <c r="A95" s="100" t="s">
        <v>60</v>
      </c>
      <c r="B95" s="111"/>
      <c r="C95" s="233"/>
      <c r="D95" s="100" t="str">
        <f t="shared" si="13"/>
        <v>Type B - Accounting Support</v>
      </c>
      <c r="E95" s="105"/>
      <c r="F95" s="111"/>
      <c r="G95" s="111"/>
      <c r="H95" s="111"/>
      <c r="I95" s="111"/>
      <c r="J95" s="111"/>
      <c r="K95" s="111"/>
      <c r="L95" s="143"/>
      <c r="M95" s="111">
        <f t="shared" si="15"/>
        <v>0</v>
      </c>
      <c r="N95" s="143">
        <f t="shared" si="16"/>
        <v>0</v>
      </c>
      <c r="O95" s="116"/>
      <c r="P95" s="129"/>
    </row>
    <row r="96" spans="1:16" ht="15.75">
      <c r="A96" s="100" t="s">
        <v>61</v>
      </c>
      <c r="B96" s="111"/>
      <c r="C96" s="233"/>
      <c r="D96" s="100" t="str">
        <f t="shared" si="13"/>
        <v>Type C - Communications/Telecommunications/Automated Systems Support</v>
      </c>
      <c r="E96" s="105"/>
      <c r="F96" s="111"/>
      <c r="G96" s="111"/>
      <c r="H96" s="111"/>
      <c r="I96" s="111"/>
      <c r="J96" s="111"/>
      <c r="K96" s="111"/>
      <c r="L96" s="143"/>
      <c r="M96" s="111">
        <f t="shared" si="15"/>
        <v>0</v>
      </c>
      <c r="N96" s="143">
        <f t="shared" si="16"/>
        <v>0</v>
      </c>
      <c r="O96" s="116"/>
      <c r="P96" s="129"/>
    </row>
    <row r="97" spans="1:16" ht="15.75">
      <c r="A97" s="100" t="s">
        <v>62</v>
      </c>
      <c r="B97" s="111"/>
      <c r="C97" s="233"/>
      <c r="D97" s="100" t="str">
        <f t="shared" si="13"/>
        <v>Type D - Human Resources Support</v>
      </c>
      <c r="E97" s="105"/>
      <c r="F97" s="111"/>
      <c r="G97" s="111"/>
      <c r="H97" s="111"/>
      <c r="I97" s="111"/>
      <c r="J97" s="111"/>
      <c r="K97" s="111"/>
      <c r="L97" s="143"/>
      <c r="M97" s="111">
        <f t="shared" si="15"/>
        <v>0</v>
      </c>
      <c r="N97" s="143">
        <f t="shared" si="16"/>
        <v>0</v>
      </c>
      <c r="O97" s="116"/>
      <c r="P97" s="129"/>
    </row>
    <row r="98" spans="1:16" ht="15.75">
      <c r="A98" s="100" t="s">
        <v>63</v>
      </c>
      <c r="B98" s="111"/>
      <c r="C98" s="233"/>
      <c r="D98" s="100" t="str">
        <f t="shared" si="13"/>
        <v>Type E - Facilities Support</v>
      </c>
      <c r="E98" s="105"/>
      <c r="F98" s="111"/>
      <c r="G98" s="111"/>
      <c r="H98" s="111"/>
      <c r="I98" s="111"/>
      <c r="J98" s="111"/>
      <c r="K98" s="111"/>
      <c r="L98" s="143"/>
      <c r="M98" s="111">
        <f t="shared" si="15"/>
        <v>0</v>
      </c>
      <c r="N98" s="143">
        <f t="shared" si="16"/>
        <v>0</v>
      </c>
      <c r="O98" s="116"/>
      <c r="P98" s="129"/>
    </row>
    <row r="99" spans="1:16" ht="15.75">
      <c r="A99" s="100" t="s">
        <v>64</v>
      </c>
      <c r="B99" s="111"/>
      <c r="C99" s="233"/>
      <c r="D99" s="100" t="str">
        <f t="shared" si="13"/>
        <v>Type F - Supervision</v>
      </c>
      <c r="E99" s="105"/>
      <c r="F99" s="111"/>
      <c r="G99" s="111"/>
      <c r="H99" s="111"/>
      <c r="I99" s="111"/>
      <c r="J99" s="111"/>
      <c r="K99" s="111"/>
      <c r="L99" s="143"/>
      <c r="M99" s="111">
        <f t="shared" si="15"/>
        <v>0</v>
      </c>
      <c r="N99" s="143">
        <f t="shared" si="16"/>
        <v>0</v>
      </c>
      <c r="O99" s="116"/>
      <c r="P99" s="129"/>
    </row>
    <row r="100" spans="1:16" ht="15.75">
      <c r="A100" s="99" t="s">
        <v>65</v>
      </c>
      <c r="B100" s="111"/>
      <c r="C100" s="233"/>
      <c r="D100" s="99" t="str">
        <f t="shared" si="13"/>
        <v>Type G - Corporate Services</v>
      </c>
      <c r="E100" s="105"/>
      <c r="F100" s="111"/>
      <c r="G100" s="111"/>
      <c r="H100" s="111"/>
      <c r="I100" s="111"/>
      <c r="J100" s="111"/>
      <c r="K100" s="111"/>
      <c r="L100" s="143"/>
      <c r="M100" s="111">
        <f t="shared" si="15"/>
        <v>0</v>
      </c>
      <c r="N100" s="143">
        <f t="shared" si="16"/>
        <v>0</v>
      </c>
      <c r="O100" s="116"/>
      <c r="P100" s="129"/>
    </row>
    <row r="101" spans="1:16" ht="15.75">
      <c r="A101" s="99" t="s">
        <v>66</v>
      </c>
      <c r="B101" s="111"/>
      <c r="C101" s="233"/>
      <c r="D101" s="99" t="str">
        <f t="shared" si="13"/>
        <v>Type H - Transportation Services, Shop Services</v>
      </c>
      <c r="E101" s="105"/>
      <c r="F101" s="111"/>
      <c r="G101" s="111"/>
      <c r="H101" s="111"/>
      <c r="I101" s="111"/>
      <c r="J101" s="111"/>
      <c r="K101" s="111"/>
      <c r="L101" s="143"/>
      <c r="M101" s="111">
        <f t="shared" si="15"/>
        <v>0</v>
      </c>
      <c r="N101" s="143">
        <f t="shared" si="16"/>
        <v>0</v>
      </c>
      <c r="O101" s="116"/>
      <c r="P101" s="129"/>
    </row>
    <row r="102" spans="1:16" ht="15.75">
      <c r="A102" s="99" t="s">
        <v>67</v>
      </c>
      <c r="B102" s="111"/>
      <c r="C102" s="233"/>
      <c r="D102" s="99" t="str">
        <f t="shared" si="13"/>
        <v>Type I -  Information Technology</v>
      </c>
      <c r="E102" s="105"/>
      <c r="F102" s="111"/>
      <c r="G102" s="111"/>
      <c r="H102" s="111"/>
      <c r="I102" s="111"/>
      <c r="J102" s="111"/>
      <c r="K102" s="111"/>
      <c r="L102" s="143"/>
      <c r="M102" s="111">
        <f t="shared" si="15"/>
        <v>0</v>
      </c>
      <c r="N102" s="143">
        <f t="shared" si="16"/>
        <v>0</v>
      </c>
      <c r="O102" s="116"/>
      <c r="P102" s="129"/>
    </row>
    <row r="103" spans="1:16" ht="16.5" thickBot="1">
      <c r="A103" s="137" t="s">
        <v>68</v>
      </c>
      <c r="B103" s="144"/>
      <c r="C103" s="234"/>
      <c r="D103" s="137" t="str">
        <f t="shared" si="13"/>
        <v>Type J - Procurement and Material Management</v>
      </c>
      <c r="E103" s="189"/>
      <c r="F103" s="144"/>
      <c r="G103" s="144"/>
      <c r="H103" s="144"/>
      <c r="I103" s="144"/>
      <c r="J103" s="144"/>
      <c r="K103" s="144"/>
      <c r="L103" s="145"/>
      <c r="M103" s="144">
        <f t="shared" si="15"/>
        <v>0</v>
      </c>
      <c r="N103" s="145">
        <f t="shared" si="16"/>
        <v>0</v>
      </c>
      <c r="O103" s="116"/>
      <c r="P103" s="129"/>
    </row>
    <row r="104" spans="1:16" ht="16.5" thickBot="1">
      <c r="A104" s="108" t="s">
        <v>69</v>
      </c>
      <c r="B104" s="110">
        <f>SUM(B94:B103)</f>
        <v>0</v>
      </c>
      <c r="C104" s="225"/>
      <c r="D104" s="108" t="str">
        <f t="shared" si="13"/>
        <v>Subtotal Overhead and General and Administrative costs</v>
      </c>
      <c r="E104" s="190">
        <f aca="true" t="shared" si="23" ref="E104:L104">SUM(E94:E103)</f>
        <v>0</v>
      </c>
      <c r="F104" s="110">
        <f t="shared" si="23"/>
        <v>0</v>
      </c>
      <c r="G104" s="110">
        <f t="shared" si="23"/>
        <v>0</v>
      </c>
      <c r="H104" s="110">
        <f t="shared" si="23"/>
        <v>0</v>
      </c>
      <c r="I104" s="110">
        <f t="shared" si="23"/>
        <v>0</v>
      </c>
      <c r="J104" s="110">
        <f t="shared" si="23"/>
        <v>0</v>
      </c>
      <c r="K104" s="110">
        <f t="shared" si="23"/>
        <v>0</v>
      </c>
      <c r="L104" s="110">
        <f t="shared" si="23"/>
        <v>0</v>
      </c>
      <c r="M104" s="110">
        <f t="shared" si="15"/>
        <v>0</v>
      </c>
      <c r="N104" s="110">
        <f t="shared" si="16"/>
        <v>0</v>
      </c>
      <c r="O104" s="109"/>
      <c r="P104" s="129"/>
    </row>
    <row r="105" spans="1:16" ht="18.75" thickBot="1">
      <c r="A105" s="130" t="s">
        <v>45</v>
      </c>
      <c r="B105" s="183">
        <f>B104+B92+B91+B87+B82+B78</f>
        <v>45000</v>
      </c>
      <c r="C105" s="226"/>
      <c r="D105" s="130" t="str">
        <f t="shared" si="13"/>
        <v>Total Evaluation, Measurement and Verification Costs</v>
      </c>
      <c r="E105" s="168">
        <f aca="true" t="shared" si="24" ref="E105:L105">E104+E92+E91+E87+E82+E78</f>
        <v>0</v>
      </c>
      <c r="F105" s="168">
        <f t="shared" si="24"/>
        <v>0</v>
      </c>
      <c r="G105" s="168">
        <f t="shared" si="24"/>
        <v>0</v>
      </c>
      <c r="H105" s="168">
        <f t="shared" si="24"/>
        <v>0</v>
      </c>
      <c r="I105" s="168">
        <f t="shared" si="24"/>
        <v>0</v>
      </c>
      <c r="J105" s="168">
        <f t="shared" si="24"/>
        <v>0</v>
      </c>
      <c r="K105" s="168">
        <f t="shared" si="24"/>
        <v>0</v>
      </c>
      <c r="L105" s="168">
        <f t="shared" si="24"/>
        <v>0</v>
      </c>
      <c r="M105" s="168">
        <f t="shared" si="15"/>
        <v>0</v>
      </c>
      <c r="N105" s="168">
        <f t="shared" si="16"/>
        <v>0</v>
      </c>
      <c r="O105" s="131"/>
      <c r="P105" s="132"/>
    </row>
    <row r="106" spans="1:16" ht="16.5" thickBot="1">
      <c r="A106" s="235"/>
      <c r="B106" s="105"/>
      <c r="C106" s="232"/>
      <c r="D106" s="235"/>
      <c r="P106" s="239"/>
    </row>
    <row r="107" spans="1:16" ht="18.75" thickBot="1">
      <c r="A107" s="125" t="s">
        <v>46</v>
      </c>
      <c r="B107" s="126"/>
      <c r="C107" s="230"/>
      <c r="D107" s="125" t="str">
        <f t="shared" si="13"/>
        <v>Other Costs</v>
      </c>
      <c r="E107" s="154"/>
      <c r="F107" s="154"/>
      <c r="G107" s="154"/>
      <c r="H107" s="154"/>
      <c r="I107" s="154"/>
      <c r="J107" s="154"/>
      <c r="K107" s="154"/>
      <c r="L107" s="154"/>
      <c r="M107" s="154"/>
      <c r="N107" s="154"/>
      <c r="O107" s="127"/>
      <c r="P107" s="128"/>
    </row>
    <row r="108" spans="1:16" ht="15.75">
      <c r="A108" s="196" t="s">
        <v>87</v>
      </c>
      <c r="B108" s="198"/>
      <c r="C108" s="218"/>
      <c r="D108" s="196" t="str">
        <f t="shared" si="13"/>
        <v>Itemized, may include:</v>
      </c>
      <c r="E108" s="187"/>
      <c r="F108" s="171"/>
      <c r="G108" s="171"/>
      <c r="H108" s="171"/>
      <c r="I108" s="171"/>
      <c r="J108" s="171"/>
      <c r="K108" s="171"/>
      <c r="L108" s="171"/>
      <c r="M108" s="171"/>
      <c r="N108" s="171"/>
      <c r="O108" s="147"/>
      <c r="P108" s="129"/>
    </row>
    <row r="109" spans="1:16" ht="15.75">
      <c r="A109" s="99" t="s">
        <v>47</v>
      </c>
      <c r="B109" s="97"/>
      <c r="C109" s="222"/>
      <c r="D109" s="99" t="str">
        <f t="shared" si="13"/>
        <v>Financing Costs</v>
      </c>
      <c r="E109" s="174"/>
      <c r="F109" s="162"/>
      <c r="G109" s="162"/>
      <c r="H109" s="162"/>
      <c r="I109" s="162"/>
      <c r="J109" s="162"/>
      <c r="K109" s="162"/>
      <c r="L109" s="162"/>
      <c r="M109" s="162">
        <f t="shared" si="15"/>
        <v>0</v>
      </c>
      <c r="N109" s="162">
        <f t="shared" si="16"/>
        <v>0</v>
      </c>
      <c r="O109" s="148"/>
      <c r="P109" s="129"/>
    </row>
    <row r="110" spans="1:16" ht="15.75">
      <c r="A110" s="99" t="s">
        <v>235</v>
      </c>
      <c r="B110" s="97"/>
      <c r="C110" s="222"/>
      <c r="D110" s="99" t="str">
        <f t="shared" si="13"/>
        <v>Profit (only for non-utility implementers)</v>
      </c>
      <c r="E110" s="174"/>
      <c r="F110" s="162"/>
      <c r="G110" s="162"/>
      <c r="H110" s="162"/>
      <c r="I110" s="162"/>
      <c r="J110" s="162"/>
      <c r="K110" s="162"/>
      <c r="L110" s="162"/>
      <c r="M110" s="162">
        <f t="shared" si="15"/>
        <v>0</v>
      </c>
      <c r="N110" s="162">
        <f t="shared" si="16"/>
        <v>0</v>
      </c>
      <c r="O110" s="148"/>
      <c r="P110" s="129"/>
    </row>
    <row r="111" spans="1:16" ht="32.25" thickBot="1">
      <c r="A111" s="197" t="s">
        <v>48</v>
      </c>
      <c r="B111" s="490">
        <f>-B16-B17</f>
        <v>-6700</v>
      </c>
      <c r="C111" s="223"/>
      <c r="D111" s="197" t="str">
        <f t="shared" si="13"/>
        <v>Less Costs Not Charged to this Program (e.g., benefits recovered by alternate means, as noted above)</v>
      </c>
      <c r="E111" s="188"/>
      <c r="F111" s="165"/>
      <c r="G111" s="165"/>
      <c r="H111" s="165"/>
      <c r="I111" s="165"/>
      <c r="J111" s="165"/>
      <c r="K111" s="165"/>
      <c r="L111" s="165"/>
      <c r="M111" s="165">
        <f t="shared" si="15"/>
        <v>0</v>
      </c>
      <c r="N111" s="165">
        <f t="shared" si="16"/>
        <v>0</v>
      </c>
      <c r="O111" s="142"/>
      <c r="P111" s="129"/>
    </row>
    <row r="112" spans="1:16" ht="18.75" thickBot="1">
      <c r="A112" s="130" t="s">
        <v>103</v>
      </c>
      <c r="B112" s="195">
        <f>SUM(B109:B111)</f>
        <v>-6700</v>
      </c>
      <c r="C112" s="226"/>
      <c r="D112" s="130" t="str">
        <f t="shared" si="13"/>
        <v>Total Other Costs</v>
      </c>
      <c r="E112" s="168">
        <f aca="true" t="shared" si="25" ref="E112:L112">SUM(E109:E111)</f>
        <v>0</v>
      </c>
      <c r="F112" s="168">
        <f t="shared" si="25"/>
        <v>0</v>
      </c>
      <c r="G112" s="168">
        <f t="shared" si="25"/>
        <v>0</v>
      </c>
      <c r="H112" s="168">
        <f t="shared" si="25"/>
        <v>0</v>
      </c>
      <c r="I112" s="168">
        <f t="shared" si="25"/>
        <v>0</v>
      </c>
      <c r="J112" s="168">
        <f t="shared" si="25"/>
        <v>0</v>
      </c>
      <c r="K112" s="168">
        <f t="shared" si="25"/>
        <v>0</v>
      </c>
      <c r="L112" s="168">
        <f t="shared" si="25"/>
        <v>0</v>
      </c>
      <c r="M112" s="168">
        <f t="shared" si="15"/>
        <v>0</v>
      </c>
      <c r="N112" s="168">
        <f t="shared" si="16"/>
        <v>0</v>
      </c>
      <c r="O112" s="131"/>
      <c r="P112" s="132"/>
    </row>
    <row r="113" spans="1:16" ht="16.5" thickBot="1">
      <c r="A113" s="235"/>
      <c r="B113" s="105"/>
      <c r="C113" s="232"/>
      <c r="D113" s="235"/>
      <c r="P113" s="239"/>
    </row>
    <row r="114" spans="1:16" ht="27.75" customHeight="1" thickBot="1">
      <c r="A114" s="203" t="s">
        <v>49</v>
      </c>
      <c r="B114" s="204">
        <f>B112+B105+B72+B54+B48</f>
        <v>850000</v>
      </c>
      <c r="C114" s="237"/>
      <c r="D114" s="203" t="str">
        <f t="shared" si="13"/>
        <v>Budget Grand Total</v>
      </c>
      <c r="E114" s="201">
        <f aca="true" t="shared" si="26" ref="E114:L114">E112+E105+E72+E54+E48</f>
        <v>0</v>
      </c>
      <c r="F114" s="201">
        <f t="shared" si="26"/>
        <v>0</v>
      </c>
      <c r="G114" s="201">
        <f t="shared" si="26"/>
        <v>0</v>
      </c>
      <c r="H114" s="201">
        <f t="shared" si="26"/>
        <v>0</v>
      </c>
      <c r="I114" s="201">
        <f t="shared" si="26"/>
        <v>0</v>
      </c>
      <c r="J114" s="201">
        <f t="shared" si="26"/>
        <v>0</v>
      </c>
      <c r="K114" s="201">
        <f t="shared" si="26"/>
        <v>0</v>
      </c>
      <c r="L114" s="202">
        <f t="shared" si="26"/>
        <v>0</v>
      </c>
      <c r="M114" s="201">
        <f t="shared" si="15"/>
        <v>0</v>
      </c>
      <c r="N114" s="202">
        <f t="shared" si="16"/>
        <v>0</v>
      </c>
      <c r="O114" s="213"/>
      <c r="P114" s="242"/>
    </row>
    <row r="115" spans="2:4" ht="15.75">
      <c r="B115" s="105"/>
      <c r="C115" s="185"/>
      <c r="D115" s="192"/>
    </row>
    <row r="116" spans="2:4" ht="15.75">
      <c r="B116" s="105"/>
      <c r="C116" s="185"/>
      <c r="D116" s="192"/>
    </row>
    <row r="117" spans="2:4" ht="15.75">
      <c r="B117" s="105"/>
      <c r="C117" s="185"/>
      <c r="D117" s="192"/>
    </row>
    <row r="118" spans="2:4" ht="15.75">
      <c r="B118" s="105"/>
      <c r="C118" s="185"/>
      <c r="D118" s="192"/>
    </row>
    <row r="119" spans="2:4" ht="15.75">
      <c r="B119" s="105"/>
      <c r="C119" s="185"/>
      <c r="D119" s="192"/>
    </row>
    <row r="120" spans="2:4" ht="15.75">
      <c r="B120" s="105"/>
      <c r="C120" s="185"/>
      <c r="D120" s="192"/>
    </row>
    <row r="121" spans="2:4" ht="15.75">
      <c r="B121" s="105"/>
      <c r="C121" s="185"/>
      <c r="D121" s="192"/>
    </row>
    <row r="122" spans="2:4" ht="15.75">
      <c r="B122" s="105"/>
      <c r="C122" s="185"/>
      <c r="D122" s="192"/>
    </row>
    <row r="123" spans="2:4" ht="15.75">
      <c r="B123" s="105"/>
      <c r="C123" s="185"/>
      <c r="D123" s="192"/>
    </row>
    <row r="124" spans="2:4" ht="15.75">
      <c r="B124" s="105"/>
      <c r="C124" s="185"/>
      <c r="D124" s="192"/>
    </row>
    <row r="125" spans="2:4" ht="15.75">
      <c r="B125" s="105"/>
      <c r="C125" s="185"/>
      <c r="D125" s="192"/>
    </row>
    <row r="126" spans="2:4" ht="15.75">
      <c r="B126" s="105"/>
      <c r="C126" s="185"/>
      <c r="D126" s="192"/>
    </row>
    <row r="127" spans="2:4" ht="15.75">
      <c r="B127" s="105"/>
      <c r="C127" s="185"/>
      <c r="D127" s="192"/>
    </row>
    <row r="128" spans="2:4" ht="15.75">
      <c r="B128" s="105"/>
      <c r="C128" s="185"/>
      <c r="D128" s="192"/>
    </row>
    <row r="129" spans="2:4" ht="15.75">
      <c r="B129" s="105"/>
      <c r="C129" s="185"/>
      <c r="D129" s="192"/>
    </row>
    <row r="130" spans="2:4" ht="15.75">
      <c r="B130" s="105"/>
      <c r="C130" s="185"/>
      <c r="D130" s="192"/>
    </row>
    <row r="131" spans="2:4" ht="15.75">
      <c r="B131" s="105"/>
      <c r="C131" s="185"/>
      <c r="D131" s="192"/>
    </row>
    <row r="132" spans="2:4" ht="15.75">
      <c r="B132" s="105"/>
      <c r="C132" s="185"/>
      <c r="D132" s="192"/>
    </row>
    <row r="133" spans="2:4" ht="15.75">
      <c r="B133" s="105"/>
      <c r="C133" s="185"/>
      <c r="D133" s="192"/>
    </row>
    <row r="134" spans="2:4" ht="15.75">
      <c r="B134" s="105"/>
      <c r="C134" s="185"/>
      <c r="D134" s="192"/>
    </row>
    <row r="135" spans="2:4" ht="15.75">
      <c r="B135" s="105"/>
      <c r="C135" s="185"/>
      <c r="D135" s="192"/>
    </row>
    <row r="136" spans="2:4" ht="15.75">
      <c r="B136" s="105"/>
      <c r="C136" s="185"/>
      <c r="D136" s="192"/>
    </row>
    <row r="137" spans="2:4" ht="15.75">
      <c r="B137" s="105"/>
      <c r="C137" s="185"/>
      <c r="D137" s="192"/>
    </row>
    <row r="138" spans="2:4" ht="15.75">
      <c r="B138" s="105"/>
      <c r="C138" s="185"/>
      <c r="D138" s="192"/>
    </row>
    <row r="139" spans="2:4" ht="15.75">
      <c r="B139" s="105"/>
      <c r="C139" s="185"/>
      <c r="D139" s="192"/>
    </row>
    <row r="140" spans="2:4" ht="15.75">
      <c r="B140" s="105"/>
      <c r="C140" s="185"/>
      <c r="D140" s="192"/>
    </row>
    <row r="141" spans="2:4" ht="15.75">
      <c r="B141" s="105"/>
      <c r="C141" s="185"/>
      <c r="D141" s="192"/>
    </row>
    <row r="142" spans="2:4" ht="15.75">
      <c r="B142" s="105"/>
      <c r="C142" s="185"/>
      <c r="D142" s="192"/>
    </row>
    <row r="143" spans="2:4" ht="15.75">
      <c r="B143" s="105"/>
      <c r="C143" s="185"/>
      <c r="D143" s="192"/>
    </row>
    <row r="144" spans="2:4" ht="15.75">
      <c r="B144" s="105"/>
      <c r="C144" s="185"/>
      <c r="D144" s="192"/>
    </row>
    <row r="145" spans="2:4" ht="15.75">
      <c r="B145" s="105"/>
      <c r="C145" s="185"/>
      <c r="D145" s="192"/>
    </row>
    <row r="146" spans="2:4" ht="15.75">
      <c r="B146" s="105"/>
      <c r="C146" s="185"/>
      <c r="D146" s="192"/>
    </row>
    <row r="147" spans="2:4" ht="15.75">
      <c r="B147" s="105"/>
      <c r="C147" s="185"/>
      <c r="D147" s="192"/>
    </row>
    <row r="148" spans="2:4" ht="15.75">
      <c r="B148" s="105"/>
      <c r="C148" s="185"/>
      <c r="D148" s="192"/>
    </row>
    <row r="149" spans="2:4" ht="15.75">
      <c r="B149" s="105"/>
      <c r="C149" s="185"/>
      <c r="D149" s="192"/>
    </row>
    <row r="150" spans="2:4" ht="15.75">
      <c r="B150" s="105"/>
      <c r="C150" s="185"/>
      <c r="D150" s="192"/>
    </row>
    <row r="151" spans="2:4" ht="15.75">
      <c r="B151" s="105"/>
      <c r="C151" s="185"/>
      <c r="D151" s="192"/>
    </row>
    <row r="152" spans="2:4" ht="15.75">
      <c r="B152" s="105"/>
      <c r="C152" s="185"/>
      <c r="D152" s="192"/>
    </row>
    <row r="153" spans="2:4" ht="15.75">
      <c r="B153" s="105"/>
      <c r="C153" s="185"/>
      <c r="D153" s="192"/>
    </row>
    <row r="154" spans="2:4" ht="15.75">
      <c r="B154" s="105"/>
      <c r="C154" s="185"/>
      <c r="D154" s="192"/>
    </row>
    <row r="155" spans="2:4" ht="15.75">
      <c r="B155" s="105"/>
      <c r="C155" s="185"/>
      <c r="D155" s="192"/>
    </row>
    <row r="156" spans="2:4" ht="15.75">
      <c r="B156" s="105"/>
      <c r="C156" s="185"/>
      <c r="D156" s="192"/>
    </row>
    <row r="157" spans="2:4" ht="15.75">
      <c r="B157" s="105"/>
      <c r="C157" s="185"/>
      <c r="D157" s="192"/>
    </row>
    <row r="158" spans="2:4" ht="15.75">
      <c r="B158" s="105"/>
      <c r="C158" s="185"/>
      <c r="D158" s="192"/>
    </row>
    <row r="159" spans="2:4" ht="15.75">
      <c r="B159" s="105"/>
      <c r="C159" s="185"/>
      <c r="D159" s="192"/>
    </row>
    <row r="160" spans="2:4" ht="15.75">
      <c r="B160" s="105"/>
      <c r="C160" s="185"/>
      <c r="D160" s="192"/>
    </row>
    <row r="161" spans="2:4" ht="15.75">
      <c r="B161" s="105"/>
      <c r="C161" s="185"/>
      <c r="D161" s="192"/>
    </row>
    <row r="162" spans="2:4" ht="15.75">
      <c r="B162" s="105"/>
      <c r="C162" s="185"/>
      <c r="D162" s="192"/>
    </row>
    <row r="163" spans="2:4" ht="15.75">
      <c r="B163" s="105"/>
      <c r="C163" s="185"/>
      <c r="D163" s="192"/>
    </row>
    <row r="164" spans="2:4" ht="15.75">
      <c r="B164" s="105"/>
      <c r="C164" s="185"/>
      <c r="D164" s="192"/>
    </row>
    <row r="165" spans="2:4" ht="15.75">
      <c r="B165" s="105"/>
      <c r="C165" s="185"/>
      <c r="D165" s="192"/>
    </row>
    <row r="166" spans="2:4" ht="15.75">
      <c r="B166" s="105"/>
      <c r="C166" s="185"/>
      <c r="D166" s="192"/>
    </row>
    <row r="167" spans="2:4" ht="15.75">
      <c r="B167" s="105"/>
      <c r="C167" s="185"/>
      <c r="D167" s="192"/>
    </row>
    <row r="168" spans="2:4" ht="15.75">
      <c r="B168" s="105"/>
      <c r="C168" s="185"/>
      <c r="D168" s="192"/>
    </row>
    <row r="169" spans="2:4" ht="15.75">
      <c r="B169" s="105"/>
      <c r="C169" s="185"/>
      <c r="D169" s="192"/>
    </row>
    <row r="170" spans="2:4" ht="15.75">
      <c r="B170" s="105"/>
      <c r="C170" s="185"/>
      <c r="D170" s="192"/>
    </row>
    <row r="171" spans="2:4" ht="15.75">
      <c r="B171" s="105"/>
      <c r="C171" s="185"/>
      <c r="D171" s="192"/>
    </row>
    <row r="172" spans="2:4" ht="15.75">
      <c r="B172" s="105"/>
      <c r="C172" s="185"/>
      <c r="D172" s="192"/>
    </row>
    <row r="173" spans="2:4" ht="15.75">
      <c r="B173" s="105"/>
      <c r="C173" s="185"/>
      <c r="D173" s="192"/>
    </row>
    <row r="174" spans="2:4" ht="15.75">
      <c r="B174" s="105"/>
      <c r="C174" s="185"/>
      <c r="D174" s="192"/>
    </row>
    <row r="175" spans="2:4" ht="15.75">
      <c r="B175" s="105"/>
      <c r="C175" s="185"/>
      <c r="D175" s="192"/>
    </row>
    <row r="176" spans="2:4" ht="15.75">
      <c r="B176" s="105"/>
      <c r="C176" s="185"/>
      <c r="D176" s="192"/>
    </row>
    <row r="177" spans="2:4" ht="15.75">
      <c r="B177" s="105"/>
      <c r="C177" s="185"/>
      <c r="D177" s="192"/>
    </row>
    <row r="178" spans="2:4" ht="15.75">
      <c r="B178" s="105"/>
      <c r="C178" s="185"/>
      <c r="D178" s="192"/>
    </row>
    <row r="179" spans="2:4" ht="15.75">
      <c r="B179" s="105"/>
      <c r="C179" s="185"/>
      <c r="D179" s="192"/>
    </row>
    <row r="180" spans="2:4" ht="15.75">
      <c r="B180" s="105"/>
      <c r="C180" s="185"/>
      <c r="D180" s="192"/>
    </row>
    <row r="181" spans="2:4" ht="15.75">
      <c r="B181" s="105"/>
      <c r="C181" s="185"/>
      <c r="D181" s="192"/>
    </row>
    <row r="182" spans="2:4" ht="15.75">
      <c r="B182" s="105"/>
      <c r="C182" s="185"/>
      <c r="D182" s="192"/>
    </row>
    <row r="183" spans="2:4" ht="15.75">
      <c r="B183" s="105"/>
      <c r="C183" s="185"/>
      <c r="D183" s="192"/>
    </row>
    <row r="184" spans="2:4" ht="15.75">
      <c r="B184" s="105"/>
      <c r="C184" s="185"/>
      <c r="D184" s="192"/>
    </row>
    <row r="185" spans="2:4" ht="15.75">
      <c r="B185" s="105"/>
      <c r="C185" s="185"/>
      <c r="D185" s="192"/>
    </row>
    <row r="186" spans="2:4" ht="15.75">
      <c r="B186" s="105"/>
      <c r="C186" s="185"/>
      <c r="D186" s="192"/>
    </row>
    <row r="187" spans="2:4" ht="15.75">
      <c r="B187" s="105"/>
      <c r="C187" s="185"/>
      <c r="D187" s="192"/>
    </row>
    <row r="188" spans="2:4" ht="15.75">
      <c r="B188" s="105"/>
      <c r="C188" s="185"/>
      <c r="D188" s="192"/>
    </row>
    <row r="189" spans="2:4" ht="15.75">
      <c r="B189" s="105"/>
      <c r="C189" s="185"/>
      <c r="D189" s="192"/>
    </row>
    <row r="190" spans="2:4" ht="15.75">
      <c r="B190" s="105"/>
      <c r="C190" s="185"/>
      <c r="D190" s="192"/>
    </row>
    <row r="191" spans="2:4" ht="15.75">
      <c r="B191" s="105"/>
      <c r="C191" s="185"/>
      <c r="D191" s="192"/>
    </row>
    <row r="192" spans="2:4" ht="15.75">
      <c r="B192" s="105"/>
      <c r="C192" s="185"/>
      <c r="D192" s="192"/>
    </row>
    <row r="193" spans="2:4" ht="15.75">
      <c r="B193" s="105"/>
      <c r="C193" s="185"/>
      <c r="D193" s="192"/>
    </row>
    <row r="194" spans="2:4" ht="15.75">
      <c r="B194" s="105"/>
      <c r="C194" s="185"/>
      <c r="D194" s="192"/>
    </row>
    <row r="195" spans="2:4" ht="15.75">
      <c r="B195" s="105"/>
      <c r="C195" s="185"/>
      <c r="D195" s="192"/>
    </row>
    <row r="196" spans="2:4" ht="15.75">
      <c r="B196" s="105"/>
      <c r="C196" s="185"/>
      <c r="D196" s="192"/>
    </row>
    <row r="197" spans="2:4" ht="15.75">
      <c r="B197" s="105"/>
      <c r="C197" s="185"/>
      <c r="D197" s="192"/>
    </row>
    <row r="198" spans="2:4" ht="15.75">
      <c r="B198" s="105"/>
      <c r="C198" s="185"/>
      <c r="D198" s="192"/>
    </row>
    <row r="199" spans="2:4" ht="15.75">
      <c r="B199" s="105"/>
      <c r="C199" s="185"/>
      <c r="D199" s="192"/>
    </row>
    <row r="200" spans="2:4" ht="15.75">
      <c r="B200" s="105"/>
      <c r="C200" s="185"/>
      <c r="D200" s="192"/>
    </row>
    <row r="201" spans="2:4" ht="15.75">
      <c r="B201" s="105"/>
      <c r="C201" s="185"/>
      <c r="D201" s="192"/>
    </row>
    <row r="202" spans="2:4" ht="15.75">
      <c r="B202" s="105"/>
      <c r="C202" s="185"/>
      <c r="D202" s="192"/>
    </row>
    <row r="203" spans="2:4" ht="15.75">
      <c r="B203" s="105"/>
      <c r="C203" s="185"/>
      <c r="D203" s="192"/>
    </row>
    <row r="204" spans="2:4" ht="15.75">
      <c r="B204" s="105"/>
      <c r="C204" s="185"/>
      <c r="D204" s="192"/>
    </row>
    <row r="205" spans="2:4" ht="15.75">
      <c r="B205" s="105"/>
      <c r="C205" s="185"/>
      <c r="D205" s="192"/>
    </row>
    <row r="206" spans="2:4" ht="15.75">
      <c r="B206" s="105"/>
      <c r="C206" s="185"/>
      <c r="D206" s="192"/>
    </row>
    <row r="207" spans="2:4" ht="15.75">
      <c r="B207" s="105"/>
      <c r="C207" s="185"/>
      <c r="D207" s="192"/>
    </row>
    <row r="208" spans="2:4" ht="15.75">
      <c r="B208" s="105"/>
      <c r="C208" s="185"/>
      <c r="D208" s="192"/>
    </row>
    <row r="209" spans="2:4" ht="15.75">
      <c r="B209" s="105"/>
      <c r="C209" s="185"/>
      <c r="D209" s="192"/>
    </row>
    <row r="210" spans="2:4" ht="15.75">
      <c r="B210" s="105"/>
      <c r="C210" s="185"/>
      <c r="D210" s="192"/>
    </row>
    <row r="211" spans="2:4" ht="15.75">
      <c r="B211" s="105"/>
      <c r="C211" s="185"/>
      <c r="D211" s="192"/>
    </row>
    <row r="212" spans="2:4" ht="15.75">
      <c r="B212" s="105"/>
      <c r="C212" s="185"/>
      <c r="D212" s="192"/>
    </row>
    <row r="213" spans="2:4" ht="15.75">
      <c r="B213" s="105"/>
      <c r="C213" s="185"/>
      <c r="D213" s="192"/>
    </row>
    <row r="214" spans="2:4" ht="15.75">
      <c r="B214" s="105"/>
      <c r="C214" s="185"/>
      <c r="D214" s="192"/>
    </row>
    <row r="215" spans="2:4" ht="15.75">
      <c r="B215" s="105"/>
      <c r="C215" s="185"/>
      <c r="D215" s="192"/>
    </row>
    <row r="216" spans="2:4" ht="15.75">
      <c r="B216" s="105"/>
      <c r="C216" s="185"/>
      <c r="D216" s="192"/>
    </row>
    <row r="217" spans="2:4" ht="15.75">
      <c r="B217" s="105"/>
      <c r="C217" s="185"/>
      <c r="D217" s="192"/>
    </row>
    <row r="218" spans="2:4" ht="15.75">
      <c r="B218" s="105"/>
      <c r="C218" s="185"/>
      <c r="D218" s="192"/>
    </row>
    <row r="219" spans="2:4" ht="15.75">
      <c r="B219" s="105"/>
      <c r="C219" s="185"/>
      <c r="D219" s="192"/>
    </row>
    <row r="220" spans="2:4" ht="15.75">
      <c r="B220" s="105"/>
      <c r="C220" s="185"/>
      <c r="D220" s="192"/>
    </row>
    <row r="221" spans="2:4" ht="15.75">
      <c r="B221" s="105"/>
      <c r="C221" s="185"/>
      <c r="D221" s="192"/>
    </row>
    <row r="222" spans="2:4" ht="15.75">
      <c r="B222" s="105"/>
      <c r="C222" s="185"/>
      <c r="D222" s="192"/>
    </row>
    <row r="223" spans="2:4" ht="15.75">
      <c r="B223" s="105"/>
      <c r="C223" s="185"/>
      <c r="D223" s="192"/>
    </row>
    <row r="224" spans="2:4" ht="15.75">
      <c r="B224" s="105"/>
      <c r="C224" s="185"/>
      <c r="D224" s="192"/>
    </row>
    <row r="225" spans="2:4" ht="15.75">
      <c r="B225" s="105"/>
      <c r="C225" s="185"/>
      <c r="D225" s="192"/>
    </row>
    <row r="226" spans="2:4" ht="15.75">
      <c r="B226" s="105"/>
      <c r="C226" s="185"/>
      <c r="D226" s="192"/>
    </row>
    <row r="227" spans="2:4" ht="15.75">
      <c r="B227" s="105"/>
      <c r="C227" s="185"/>
      <c r="D227" s="192"/>
    </row>
    <row r="228" spans="2:4" ht="15.75">
      <c r="B228" s="105"/>
      <c r="C228" s="185"/>
      <c r="D228" s="192"/>
    </row>
    <row r="229" spans="2:4" ht="15.75">
      <c r="B229" s="105"/>
      <c r="C229" s="185"/>
      <c r="D229" s="192"/>
    </row>
    <row r="230" spans="2:4" ht="15.75">
      <c r="B230" s="105"/>
      <c r="C230" s="185"/>
      <c r="D230" s="192"/>
    </row>
    <row r="231" spans="2:4" ht="15.75">
      <c r="B231" s="105"/>
      <c r="C231" s="185"/>
      <c r="D231" s="192"/>
    </row>
    <row r="232" spans="2:4" ht="15.75">
      <c r="B232" s="105"/>
      <c r="C232" s="185"/>
      <c r="D232" s="192"/>
    </row>
    <row r="233" spans="2:4" ht="15.75">
      <c r="B233" s="105"/>
      <c r="C233" s="185"/>
      <c r="D233" s="192"/>
    </row>
    <row r="234" spans="2:4" ht="15.75">
      <c r="B234" s="105"/>
      <c r="C234" s="185"/>
      <c r="D234" s="192"/>
    </row>
    <row r="235" spans="2:4" ht="15.75">
      <c r="B235" s="105"/>
      <c r="C235" s="185"/>
      <c r="D235" s="192"/>
    </row>
    <row r="236" spans="2:4" ht="15.75">
      <c r="B236" s="105"/>
      <c r="C236" s="185"/>
      <c r="D236" s="192"/>
    </row>
    <row r="237" spans="2:4" ht="15.75">
      <c r="B237" s="105"/>
      <c r="C237" s="185"/>
      <c r="D237" s="192"/>
    </row>
    <row r="238" spans="2:4" ht="15.75">
      <c r="B238" s="105"/>
      <c r="C238" s="185"/>
      <c r="D238" s="192"/>
    </row>
    <row r="239" spans="2:4" ht="15.75">
      <c r="B239" s="105"/>
      <c r="C239" s="185"/>
      <c r="D239" s="192"/>
    </row>
    <row r="240" spans="2:4" ht="15.75">
      <c r="B240" s="105"/>
      <c r="C240" s="185"/>
      <c r="D240" s="192"/>
    </row>
    <row r="241" spans="2:4" ht="15.75">
      <c r="B241" s="105"/>
      <c r="C241" s="185"/>
      <c r="D241" s="192"/>
    </row>
    <row r="242" spans="2:4" ht="15.75">
      <c r="B242" s="105"/>
      <c r="C242" s="185"/>
      <c r="D242" s="192"/>
    </row>
    <row r="243" spans="2:4" ht="15.75">
      <c r="B243" s="105"/>
      <c r="C243" s="185"/>
      <c r="D243" s="192"/>
    </row>
    <row r="244" spans="2:4" ht="15.75">
      <c r="B244" s="105"/>
      <c r="C244" s="185"/>
      <c r="D244" s="192"/>
    </row>
    <row r="245" spans="2:4" ht="15.75">
      <c r="B245" s="105"/>
      <c r="C245" s="185"/>
      <c r="D245" s="192"/>
    </row>
    <row r="246" spans="2:4" ht="15.75">
      <c r="B246" s="105"/>
      <c r="C246" s="185"/>
      <c r="D246" s="192"/>
    </row>
    <row r="247" spans="2:4" ht="15.75">
      <c r="B247" s="105"/>
      <c r="C247" s="185"/>
      <c r="D247" s="192"/>
    </row>
    <row r="248" spans="2:4" ht="15.75">
      <c r="B248" s="105"/>
      <c r="C248" s="185"/>
      <c r="D248" s="192"/>
    </row>
    <row r="249" spans="2:4" ht="15.75">
      <c r="B249" s="105"/>
      <c r="C249" s="185"/>
      <c r="D249" s="192"/>
    </row>
    <row r="250" spans="2:4" ht="15.75">
      <c r="B250" s="105"/>
      <c r="C250" s="185"/>
      <c r="D250" s="192"/>
    </row>
    <row r="251" spans="2:4" ht="15.75">
      <c r="B251" s="105"/>
      <c r="C251" s="185"/>
      <c r="D251" s="192"/>
    </row>
    <row r="252" spans="2:4" ht="15.75">
      <c r="B252" s="105"/>
      <c r="C252" s="185"/>
      <c r="D252" s="192"/>
    </row>
    <row r="253" spans="2:4" ht="15.75">
      <c r="B253" s="105"/>
      <c r="C253" s="185"/>
      <c r="D253" s="192"/>
    </row>
    <row r="254" spans="2:4" ht="15.75">
      <c r="B254" s="105"/>
      <c r="C254" s="185"/>
      <c r="D254" s="192"/>
    </row>
    <row r="255" spans="2:4" ht="15.75">
      <c r="B255" s="105"/>
      <c r="C255" s="185"/>
      <c r="D255" s="192"/>
    </row>
    <row r="256" spans="2:4" ht="15.75">
      <c r="B256" s="105"/>
      <c r="C256" s="185"/>
      <c r="D256" s="192"/>
    </row>
    <row r="257" spans="2:4" ht="15.75">
      <c r="B257" s="105"/>
      <c r="C257" s="185"/>
      <c r="D257" s="192"/>
    </row>
    <row r="258" spans="2:4" ht="15.75">
      <c r="B258" s="105"/>
      <c r="C258" s="185"/>
      <c r="D258" s="192"/>
    </row>
    <row r="259" spans="2:4" ht="15.75">
      <c r="B259" s="105"/>
      <c r="C259" s="185"/>
      <c r="D259" s="192"/>
    </row>
    <row r="260" spans="2:4" ht="15.75">
      <c r="B260" s="105"/>
      <c r="C260" s="185"/>
      <c r="D260" s="192"/>
    </row>
    <row r="261" spans="2:4" ht="15.75">
      <c r="B261" s="105"/>
      <c r="C261" s="185"/>
      <c r="D261" s="192"/>
    </row>
    <row r="262" spans="2:4" ht="15.75">
      <c r="B262" s="105"/>
      <c r="C262" s="185"/>
      <c r="D262" s="192"/>
    </row>
    <row r="263" spans="2:4" ht="15.75">
      <c r="B263" s="105"/>
      <c r="C263" s="185"/>
      <c r="D263" s="192"/>
    </row>
    <row r="264" spans="2:4" ht="15.75">
      <c r="B264" s="105"/>
      <c r="C264" s="185"/>
      <c r="D264" s="192"/>
    </row>
    <row r="265" spans="2:4" ht="15.75">
      <c r="B265" s="105"/>
      <c r="C265" s="185"/>
      <c r="D265" s="192"/>
    </row>
    <row r="266" spans="2:4" ht="15.75">
      <c r="B266" s="105"/>
      <c r="C266" s="185"/>
      <c r="D266" s="192"/>
    </row>
    <row r="267" spans="2:4" ht="15.75">
      <c r="B267" s="105"/>
      <c r="C267" s="185"/>
      <c r="D267" s="192"/>
    </row>
    <row r="268" spans="2:4" ht="15.75">
      <c r="B268" s="105"/>
      <c r="C268" s="185"/>
      <c r="D268" s="192"/>
    </row>
    <row r="269" spans="2:4" ht="15.75">
      <c r="B269" s="105"/>
      <c r="C269" s="185"/>
      <c r="D269" s="192"/>
    </row>
    <row r="270" spans="2:4" ht="15.75">
      <c r="B270" s="105"/>
      <c r="C270" s="185"/>
      <c r="D270" s="192"/>
    </row>
    <row r="271" spans="2:4" ht="15.75">
      <c r="B271" s="105"/>
      <c r="C271" s="185"/>
      <c r="D271" s="192"/>
    </row>
    <row r="272" spans="2:4" ht="15.75">
      <c r="B272" s="105"/>
      <c r="C272" s="185"/>
      <c r="D272" s="192"/>
    </row>
    <row r="273" spans="2:4" ht="15.75">
      <c r="B273" s="105"/>
      <c r="C273" s="185"/>
      <c r="D273" s="192"/>
    </row>
    <row r="274" spans="2:4" ht="15.75">
      <c r="B274" s="105"/>
      <c r="C274" s="185"/>
      <c r="D274" s="192"/>
    </row>
  </sheetData>
  <mergeCells count="8">
    <mergeCell ref="D2:P2"/>
    <mergeCell ref="A1:C1"/>
    <mergeCell ref="A7:C7"/>
    <mergeCell ref="A2:C2"/>
    <mergeCell ref="D7:K7"/>
    <mergeCell ref="L7:L8"/>
    <mergeCell ref="M7:M8"/>
    <mergeCell ref="N7:N8"/>
  </mergeCells>
  <printOptions horizontalCentered="1"/>
  <pageMargins left="0.75" right="0.75" top="1" bottom="1" header="0.5" footer="0.5"/>
  <pageSetup blackAndWhite="1" fitToHeight="0" fitToWidth="2" horizontalDpi="300" verticalDpi="300" orientation="landscape" scale="46" r:id="rId3"/>
  <headerFooter alignWithMargins="0">
    <oddFooter>&amp;L&amp;D&amp;C&amp;F - &amp;A&amp;R&amp;P of &amp;N</oddFooter>
  </headerFooter>
  <rowBreaks count="2" manualBreakCount="2">
    <brk id="49" max="13" man="1"/>
    <brk id="73" max="13" man="1"/>
  </rowBreaks>
  <colBreaks count="1" manualBreakCount="1">
    <brk id="3" min="1" max="126" man="1"/>
  </colBreaks>
  <legacyDrawing r:id="rId2"/>
</worksheet>
</file>

<file path=xl/worksheets/sheet10.xml><?xml version="1.0" encoding="utf-8"?>
<worksheet xmlns="http://schemas.openxmlformats.org/spreadsheetml/2006/main" xmlns:r="http://schemas.openxmlformats.org/officeDocument/2006/relationships">
  <sheetPr codeName="Sheet6">
    <pageSetUpPr fitToPage="1"/>
  </sheetPr>
  <dimension ref="A1:M129"/>
  <sheetViews>
    <sheetView showZeros="0" zoomScale="75" zoomScaleNormal="75" workbookViewId="0" topLeftCell="A1">
      <selection activeCell="B37" sqref="B37:B39"/>
    </sheetView>
  </sheetViews>
  <sheetFormatPr defaultColWidth="9.140625" defaultRowHeight="12.75"/>
  <cols>
    <col min="1" max="1" width="8.57421875" style="3" customWidth="1"/>
    <col min="2" max="2" width="56.28125" style="3" customWidth="1"/>
    <col min="3" max="3" width="11.421875" style="1" customWidth="1"/>
    <col min="4" max="9" width="10.7109375" style="2" customWidth="1"/>
    <col min="10" max="10" width="11.421875" style="2" customWidth="1"/>
    <col min="11" max="11" width="10.00390625" style="2" customWidth="1"/>
    <col min="12" max="12" width="17.421875" style="2" bestFit="1" customWidth="1"/>
    <col min="13" max="16384" width="9.140625" style="3" customWidth="1"/>
  </cols>
  <sheetData>
    <row r="1" spans="1:12" s="6" customFormat="1" ht="29.25" customHeight="1">
      <c r="A1" s="379" t="s">
        <v>204</v>
      </c>
      <c r="B1" s="379"/>
      <c r="C1" s="379"/>
      <c r="D1" s="379"/>
      <c r="E1" s="5"/>
      <c r="F1" s="5"/>
      <c r="G1" s="5"/>
      <c r="H1" s="5"/>
      <c r="I1" s="5"/>
      <c r="J1" s="5"/>
      <c r="K1" s="5"/>
      <c r="L1" s="5"/>
    </row>
    <row r="2" spans="1:12" s="6" customFormat="1" ht="15.75">
      <c r="A2" s="377" t="str">
        <f>'Program Activities Worksheet'!A2:B2</f>
        <v>Southern California Edison Company (SCE)</v>
      </c>
      <c r="B2" s="377"/>
      <c r="C2" s="377"/>
      <c r="D2" s="377"/>
      <c r="E2" s="49"/>
      <c r="F2" s="49"/>
      <c r="G2" s="49"/>
      <c r="H2" s="5"/>
      <c r="I2" s="5"/>
      <c r="J2" s="5"/>
      <c r="K2" s="5"/>
      <c r="L2" s="5"/>
    </row>
    <row r="3" spans="1:12" s="6" customFormat="1" ht="15.75">
      <c r="A3" s="377" t="str">
        <f>'Program Activities Worksheet'!A3:B3</f>
        <v>Local Government Initiative</v>
      </c>
      <c r="B3" s="377"/>
      <c r="C3" s="377"/>
      <c r="D3" s="377"/>
      <c r="E3" s="49"/>
      <c r="F3" s="49"/>
      <c r="G3" s="49"/>
      <c r="H3" s="5"/>
      <c r="I3" s="5"/>
      <c r="J3" s="5"/>
      <c r="K3" s="5"/>
      <c r="L3" s="5"/>
    </row>
    <row r="4" spans="1:12" s="6" customFormat="1" ht="15.75">
      <c r="A4" s="378" t="str">
        <f>'Program Activities Worksheet'!A4:B4</f>
        <v>44-02</v>
      </c>
      <c r="B4" s="378"/>
      <c r="C4" s="378"/>
      <c r="D4" s="378"/>
      <c r="E4" s="49"/>
      <c r="F4" s="49"/>
      <c r="G4" s="49"/>
      <c r="H4" s="5"/>
      <c r="I4" s="5"/>
      <c r="J4" s="5"/>
      <c r="K4" s="5"/>
      <c r="L4" s="5"/>
    </row>
    <row r="5" spans="1:12" s="6" customFormat="1" ht="15.75">
      <c r="A5" s="378" t="str">
        <f>'Program Activities Worksheet'!A5:B5</f>
        <v>Crosscutting</v>
      </c>
      <c r="B5" s="378"/>
      <c r="C5" s="378"/>
      <c r="D5" s="378"/>
      <c r="E5" s="49"/>
      <c r="F5" s="49"/>
      <c r="G5" s="49"/>
      <c r="H5" s="5"/>
      <c r="I5" s="5"/>
      <c r="J5" s="5"/>
      <c r="K5" s="5"/>
      <c r="L5" s="5"/>
    </row>
    <row r="6" ht="13.5" thickBot="1">
      <c r="M6" s="2"/>
    </row>
    <row r="7" spans="1:12" ht="21" customHeight="1" thickBot="1">
      <c r="A7" s="512" t="e">
        <f>'Program Activities Worksheet'!#REF!</f>
        <v>#REF!</v>
      </c>
      <c r="B7" s="531" t="e">
        <f>'Program Activities Worksheet'!#REF!</f>
        <v>#REF!</v>
      </c>
      <c r="C7" s="541" t="e">
        <f>'Program Activities Worksheet'!#REF!</f>
        <v>#REF!</v>
      </c>
      <c r="D7" s="542"/>
      <c r="E7" s="542"/>
      <c r="F7" s="542"/>
      <c r="G7" s="542"/>
      <c r="H7" s="542"/>
      <c r="I7" s="542"/>
      <c r="J7" s="543"/>
      <c r="K7" s="544"/>
      <c r="L7" s="545"/>
    </row>
    <row r="8" spans="1:12" ht="18.75" customHeight="1">
      <c r="A8" s="513"/>
      <c r="B8" s="532"/>
      <c r="C8" s="549" t="e">
        <f>'Program Activities Worksheet'!#REF!</f>
        <v>#REF!</v>
      </c>
      <c r="D8" s="546" t="e">
        <f>'Program Activities Worksheet'!#REF!</f>
        <v>#REF!</v>
      </c>
      <c r="E8" s="590"/>
      <c r="F8" s="590"/>
      <c r="G8" s="590"/>
      <c r="H8" s="590"/>
      <c r="I8" s="590"/>
      <c r="J8" s="590"/>
      <c r="K8" s="591"/>
      <c r="L8" s="593" t="e">
        <f>'Program Activities Worksheet'!#REF!</f>
        <v>#REF!</v>
      </c>
    </row>
    <row r="9" spans="1:12" s="7" customFormat="1" ht="35.25" customHeight="1" thickBot="1">
      <c r="A9" s="513"/>
      <c r="B9" s="532"/>
      <c r="C9" s="592"/>
      <c r="D9" s="382" t="e">
        <f>'Program Activities Worksheet'!#REF!</f>
        <v>#REF!</v>
      </c>
      <c r="E9" s="383" t="e">
        <f>'Program Activities Worksheet'!#REF!</f>
        <v>#REF!</v>
      </c>
      <c r="F9" s="383" t="e">
        <f>'Program Activities Worksheet'!#REF!</f>
        <v>#REF!</v>
      </c>
      <c r="G9" s="383" t="e">
        <f>'Program Activities Worksheet'!#REF!</f>
        <v>#REF!</v>
      </c>
      <c r="H9" s="383" t="e">
        <f>'Program Activities Worksheet'!#REF!</f>
        <v>#REF!</v>
      </c>
      <c r="I9" s="383" t="e">
        <f>'Program Activities Worksheet'!#REF!</f>
        <v>#REF!</v>
      </c>
      <c r="J9" s="383" t="e">
        <f>'Program Activities Worksheet'!#REF!</f>
        <v>#REF!</v>
      </c>
      <c r="K9" s="384" t="e">
        <f>'Program Activities Worksheet'!#REF!</f>
        <v>#REF!</v>
      </c>
      <c r="L9" s="594"/>
    </row>
    <row r="10" spans="1:12" ht="12.75">
      <c r="A10" s="20" t="e">
        <f>'Program Activities Worksheet'!#REF!</f>
        <v>#REF!</v>
      </c>
      <c r="B10" s="78" t="e">
        <f>'Program Activities Worksheet'!#REF!</f>
        <v>#REF!</v>
      </c>
      <c r="C10" s="78" t="e">
        <f>'Program Activities Worksheet'!#REF!</f>
        <v>#REF!</v>
      </c>
      <c r="D10" s="78" t="e">
        <f>'Program Activities Worksheet'!#REF!</f>
        <v>#REF!</v>
      </c>
      <c r="E10" s="78" t="e">
        <f>'Program Activities Worksheet'!#REF!</f>
        <v>#REF!</v>
      </c>
      <c r="F10" s="78" t="e">
        <f>'Program Activities Worksheet'!#REF!</f>
        <v>#REF!</v>
      </c>
      <c r="G10" s="78" t="e">
        <f>'Program Activities Worksheet'!#REF!</f>
        <v>#REF!</v>
      </c>
      <c r="H10" s="78" t="e">
        <f>'Program Activities Worksheet'!#REF!</f>
        <v>#REF!</v>
      </c>
      <c r="I10" s="78" t="e">
        <f>'Program Activities Worksheet'!#REF!</f>
        <v>#REF!</v>
      </c>
      <c r="J10" s="78" t="e">
        <f>'Program Activities Worksheet'!#REF!</f>
        <v>#REF!</v>
      </c>
      <c r="K10" s="78" t="e">
        <f>'Program Activities Worksheet'!#REF!</f>
        <v>#REF!</v>
      </c>
      <c r="L10" s="79" t="e">
        <f>'Program Activities Worksheet'!#REF!</f>
        <v>#REF!</v>
      </c>
    </row>
    <row r="11" spans="1:12" ht="12.75">
      <c r="A11" s="21" t="e">
        <f>'Program Activities Worksheet'!#REF!</f>
        <v>#REF!</v>
      </c>
      <c r="B11" s="28" t="e">
        <f>'Program Activities Worksheet'!#REF!</f>
        <v>#REF!</v>
      </c>
      <c r="C11" s="28" t="e">
        <f>'Program Activities Worksheet'!#REF!</f>
        <v>#REF!</v>
      </c>
      <c r="D11" s="28" t="e">
        <f>'Program Activities Worksheet'!#REF!</f>
        <v>#REF!</v>
      </c>
      <c r="E11" s="28" t="e">
        <f>'Program Activities Worksheet'!#REF!</f>
        <v>#REF!</v>
      </c>
      <c r="F11" s="28" t="e">
        <f>'Program Activities Worksheet'!#REF!</f>
        <v>#REF!</v>
      </c>
      <c r="G11" s="28" t="e">
        <f>'Program Activities Worksheet'!#REF!</f>
        <v>#REF!</v>
      </c>
      <c r="H11" s="28" t="e">
        <f>'Program Activities Worksheet'!#REF!</f>
        <v>#REF!</v>
      </c>
      <c r="I11" s="28" t="e">
        <f>'Program Activities Worksheet'!#REF!</f>
        <v>#REF!</v>
      </c>
      <c r="J11" s="28" t="e">
        <f>'Program Activities Worksheet'!#REF!</f>
        <v>#REF!</v>
      </c>
      <c r="K11" s="28" t="e">
        <f>'Program Activities Worksheet'!#REF!</f>
        <v>#REF!</v>
      </c>
      <c r="L11" s="80" t="e">
        <f>'Program Activities Worksheet'!#REF!</f>
        <v>#REF!</v>
      </c>
    </row>
    <row r="12" spans="1:12" ht="12.75">
      <c r="A12" s="21" t="e">
        <f>'Program Activities Worksheet'!#REF!</f>
        <v>#REF!</v>
      </c>
      <c r="B12" s="28" t="e">
        <f>'Program Activities Worksheet'!#REF!</f>
        <v>#REF!</v>
      </c>
      <c r="C12" s="28" t="e">
        <f>'Program Activities Worksheet'!#REF!</f>
        <v>#REF!</v>
      </c>
      <c r="D12" s="28" t="e">
        <f>'Program Activities Worksheet'!#REF!</f>
        <v>#REF!</v>
      </c>
      <c r="E12" s="28" t="e">
        <f>'Program Activities Worksheet'!#REF!</f>
        <v>#REF!</v>
      </c>
      <c r="F12" s="28" t="e">
        <f>'Program Activities Worksheet'!#REF!</f>
        <v>#REF!</v>
      </c>
      <c r="G12" s="28" t="e">
        <f>'Program Activities Worksheet'!#REF!</f>
        <v>#REF!</v>
      </c>
      <c r="H12" s="28" t="e">
        <f>'Program Activities Worksheet'!#REF!</f>
        <v>#REF!</v>
      </c>
      <c r="I12" s="28" t="e">
        <f>'Program Activities Worksheet'!#REF!</f>
        <v>#REF!</v>
      </c>
      <c r="J12" s="28" t="e">
        <f>'Program Activities Worksheet'!#REF!</f>
        <v>#REF!</v>
      </c>
      <c r="K12" s="28" t="e">
        <f>'Program Activities Worksheet'!#REF!</f>
        <v>#REF!</v>
      </c>
      <c r="L12" s="80" t="e">
        <f>'Program Activities Worksheet'!#REF!</f>
        <v>#REF!</v>
      </c>
    </row>
    <row r="13" spans="1:12" ht="12.75">
      <c r="A13" s="21" t="e">
        <f>'Program Activities Worksheet'!#REF!</f>
        <v>#REF!</v>
      </c>
      <c r="B13" s="28" t="e">
        <f>'Program Activities Worksheet'!#REF!</f>
        <v>#REF!</v>
      </c>
      <c r="C13" s="28" t="e">
        <f>'Program Activities Worksheet'!#REF!</f>
        <v>#REF!</v>
      </c>
      <c r="D13" s="28" t="e">
        <f>'Program Activities Worksheet'!#REF!</f>
        <v>#REF!</v>
      </c>
      <c r="E13" s="28" t="e">
        <f>'Program Activities Worksheet'!#REF!</f>
        <v>#REF!</v>
      </c>
      <c r="F13" s="28" t="e">
        <f>'Program Activities Worksheet'!#REF!</f>
        <v>#REF!</v>
      </c>
      <c r="G13" s="28" t="e">
        <f>'Program Activities Worksheet'!#REF!</f>
        <v>#REF!</v>
      </c>
      <c r="H13" s="28" t="e">
        <f>'Program Activities Worksheet'!#REF!</f>
        <v>#REF!</v>
      </c>
      <c r="I13" s="28" t="e">
        <f>'Program Activities Worksheet'!#REF!</f>
        <v>#REF!</v>
      </c>
      <c r="J13" s="28" t="e">
        <f>'Program Activities Worksheet'!#REF!</f>
        <v>#REF!</v>
      </c>
      <c r="K13" s="28" t="e">
        <f>'Program Activities Worksheet'!#REF!</f>
        <v>#REF!</v>
      </c>
      <c r="L13" s="80" t="e">
        <f>'Program Activities Worksheet'!#REF!</f>
        <v>#REF!</v>
      </c>
    </row>
    <row r="14" spans="1:12" ht="12.75">
      <c r="A14" s="21" t="e">
        <f>'Program Activities Worksheet'!#REF!</f>
        <v>#REF!</v>
      </c>
      <c r="B14" s="28" t="e">
        <f>'Program Activities Worksheet'!#REF!</f>
        <v>#REF!</v>
      </c>
      <c r="C14" s="28" t="e">
        <f>'Program Activities Worksheet'!#REF!</f>
        <v>#REF!</v>
      </c>
      <c r="D14" s="28" t="e">
        <f>'Program Activities Worksheet'!#REF!</f>
        <v>#REF!</v>
      </c>
      <c r="E14" s="28" t="e">
        <f>'Program Activities Worksheet'!#REF!</f>
        <v>#REF!</v>
      </c>
      <c r="F14" s="28" t="e">
        <f>'Program Activities Worksheet'!#REF!</f>
        <v>#REF!</v>
      </c>
      <c r="G14" s="28" t="e">
        <f>'Program Activities Worksheet'!#REF!</f>
        <v>#REF!</v>
      </c>
      <c r="H14" s="28" t="e">
        <f>'Program Activities Worksheet'!#REF!</f>
        <v>#REF!</v>
      </c>
      <c r="I14" s="28" t="e">
        <f>'Program Activities Worksheet'!#REF!</f>
        <v>#REF!</v>
      </c>
      <c r="J14" s="28" t="e">
        <f>'Program Activities Worksheet'!#REF!</f>
        <v>#REF!</v>
      </c>
      <c r="K14" s="28" t="e">
        <f>'Program Activities Worksheet'!#REF!</f>
        <v>#REF!</v>
      </c>
      <c r="L14" s="80" t="e">
        <f>'Program Activities Worksheet'!#REF!</f>
        <v>#REF!</v>
      </c>
    </row>
    <row r="15" spans="1:12" ht="12.75">
      <c r="A15" s="21" t="e">
        <f>'Program Activities Worksheet'!#REF!</f>
        <v>#REF!</v>
      </c>
      <c r="B15" s="28" t="e">
        <f>'Program Activities Worksheet'!#REF!</f>
        <v>#REF!</v>
      </c>
      <c r="C15" s="28" t="e">
        <f>'Program Activities Worksheet'!#REF!</f>
        <v>#REF!</v>
      </c>
      <c r="D15" s="28" t="e">
        <f>'Program Activities Worksheet'!#REF!</f>
        <v>#REF!</v>
      </c>
      <c r="E15" s="28" t="e">
        <f>'Program Activities Worksheet'!#REF!</f>
        <v>#REF!</v>
      </c>
      <c r="F15" s="28" t="e">
        <f>'Program Activities Worksheet'!#REF!</f>
        <v>#REF!</v>
      </c>
      <c r="G15" s="28" t="e">
        <f>'Program Activities Worksheet'!#REF!</f>
        <v>#REF!</v>
      </c>
      <c r="H15" s="28" t="e">
        <f>'Program Activities Worksheet'!#REF!</f>
        <v>#REF!</v>
      </c>
      <c r="I15" s="28" t="e">
        <f>'Program Activities Worksheet'!#REF!</f>
        <v>#REF!</v>
      </c>
      <c r="J15" s="28" t="e">
        <f>'Program Activities Worksheet'!#REF!</f>
        <v>#REF!</v>
      </c>
      <c r="K15" s="28" t="e">
        <f>'Program Activities Worksheet'!#REF!</f>
        <v>#REF!</v>
      </c>
      <c r="L15" s="80" t="e">
        <f>'Program Activities Worksheet'!#REF!</f>
        <v>#REF!</v>
      </c>
    </row>
    <row r="16" spans="1:12" ht="12.75">
      <c r="A16" s="21" t="e">
        <f>'Program Activities Worksheet'!#REF!</f>
        <v>#REF!</v>
      </c>
      <c r="B16" s="28" t="e">
        <f>'Program Activities Worksheet'!#REF!</f>
        <v>#REF!</v>
      </c>
      <c r="C16" s="28" t="e">
        <f>'Program Activities Worksheet'!#REF!</f>
        <v>#REF!</v>
      </c>
      <c r="D16" s="28" t="e">
        <f>'Program Activities Worksheet'!#REF!</f>
        <v>#REF!</v>
      </c>
      <c r="E16" s="28" t="e">
        <f>'Program Activities Worksheet'!#REF!</f>
        <v>#REF!</v>
      </c>
      <c r="F16" s="28" t="e">
        <f>'Program Activities Worksheet'!#REF!</f>
        <v>#REF!</v>
      </c>
      <c r="G16" s="28" t="e">
        <f>'Program Activities Worksheet'!#REF!</f>
        <v>#REF!</v>
      </c>
      <c r="H16" s="28" t="e">
        <f>'Program Activities Worksheet'!#REF!</f>
        <v>#REF!</v>
      </c>
      <c r="I16" s="28" t="e">
        <f>'Program Activities Worksheet'!#REF!</f>
        <v>#REF!</v>
      </c>
      <c r="J16" s="28" t="e">
        <f>'Program Activities Worksheet'!#REF!</f>
        <v>#REF!</v>
      </c>
      <c r="K16" s="28" t="e">
        <f>'Program Activities Worksheet'!#REF!</f>
        <v>#REF!</v>
      </c>
      <c r="L16" s="80" t="e">
        <f>'Program Activities Worksheet'!#REF!</f>
        <v>#REF!</v>
      </c>
    </row>
    <row r="17" spans="1:12" ht="12.75">
      <c r="A17" s="21" t="e">
        <f>'Program Activities Worksheet'!#REF!</f>
        <v>#REF!</v>
      </c>
      <c r="B17" s="28" t="e">
        <f>'Program Activities Worksheet'!#REF!</f>
        <v>#REF!</v>
      </c>
      <c r="C17" s="28" t="e">
        <f>'Program Activities Worksheet'!#REF!</f>
        <v>#REF!</v>
      </c>
      <c r="D17" s="28" t="e">
        <f>'Program Activities Worksheet'!#REF!</f>
        <v>#REF!</v>
      </c>
      <c r="E17" s="28" t="e">
        <f>'Program Activities Worksheet'!#REF!</f>
        <v>#REF!</v>
      </c>
      <c r="F17" s="28" t="e">
        <f>'Program Activities Worksheet'!#REF!</f>
        <v>#REF!</v>
      </c>
      <c r="G17" s="28" t="e">
        <f>'Program Activities Worksheet'!#REF!</f>
        <v>#REF!</v>
      </c>
      <c r="H17" s="28" t="e">
        <f>'Program Activities Worksheet'!#REF!</f>
        <v>#REF!</v>
      </c>
      <c r="I17" s="28" t="e">
        <f>'Program Activities Worksheet'!#REF!</f>
        <v>#REF!</v>
      </c>
      <c r="J17" s="28" t="e">
        <f>'Program Activities Worksheet'!#REF!</f>
        <v>#REF!</v>
      </c>
      <c r="K17" s="28" t="e">
        <f>'Program Activities Worksheet'!#REF!</f>
        <v>#REF!</v>
      </c>
      <c r="L17" s="80" t="e">
        <f>'Program Activities Worksheet'!#REF!</f>
        <v>#REF!</v>
      </c>
    </row>
    <row r="18" spans="1:12" ht="12.75">
      <c r="A18" s="21" t="e">
        <f>'Program Activities Worksheet'!#REF!</f>
        <v>#REF!</v>
      </c>
      <c r="B18" s="28" t="e">
        <f>'Program Activities Worksheet'!#REF!</f>
        <v>#REF!</v>
      </c>
      <c r="C18" s="28" t="e">
        <f>'Program Activities Worksheet'!#REF!</f>
        <v>#REF!</v>
      </c>
      <c r="D18" s="28" t="e">
        <f>'Program Activities Worksheet'!#REF!</f>
        <v>#REF!</v>
      </c>
      <c r="E18" s="28" t="e">
        <f>'Program Activities Worksheet'!#REF!</f>
        <v>#REF!</v>
      </c>
      <c r="F18" s="28" t="e">
        <f>'Program Activities Worksheet'!#REF!</f>
        <v>#REF!</v>
      </c>
      <c r="G18" s="28" t="e">
        <f>'Program Activities Worksheet'!#REF!</f>
        <v>#REF!</v>
      </c>
      <c r="H18" s="28" t="e">
        <f>'Program Activities Worksheet'!#REF!</f>
        <v>#REF!</v>
      </c>
      <c r="I18" s="28" t="e">
        <f>'Program Activities Worksheet'!#REF!</f>
        <v>#REF!</v>
      </c>
      <c r="J18" s="28" t="e">
        <f>'Program Activities Worksheet'!#REF!</f>
        <v>#REF!</v>
      </c>
      <c r="K18" s="28" t="e">
        <f>'Program Activities Worksheet'!#REF!</f>
        <v>#REF!</v>
      </c>
      <c r="L18" s="80" t="e">
        <f>'Program Activities Worksheet'!#REF!</f>
        <v>#REF!</v>
      </c>
    </row>
    <row r="19" spans="1:12" ht="12.75">
      <c r="A19" s="21" t="e">
        <f>'Program Activities Worksheet'!#REF!</f>
        <v>#REF!</v>
      </c>
      <c r="B19" s="28" t="e">
        <f>'Program Activities Worksheet'!#REF!</f>
        <v>#REF!</v>
      </c>
      <c r="C19" s="28" t="e">
        <f>'Program Activities Worksheet'!#REF!</f>
        <v>#REF!</v>
      </c>
      <c r="D19" s="28" t="e">
        <f>'Program Activities Worksheet'!#REF!</f>
        <v>#REF!</v>
      </c>
      <c r="E19" s="28" t="e">
        <f>'Program Activities Worksheet'!#REF!</f>
        <v>#REF!</v>
      </c>
      <c r="F19" s="28" t="e">
        <f>'Program Activities Worksheet'!#REF!</f>
        <v>#REF!</v>
      </c>
      <c r="G19" s="28" t="e">
        <f>'Program Activities Worksheet'!#REF!</f>
        <v>#REF!</v>
      </c>
      <c r="H19" s="28" t="e">
        <f>'Program Activities Worksheet'!#REF!</f>
        <v>#REF!</v>
      </c>
      <c r="I19" s="28" t="e">
        <f>'Program Activities Worksheet'!#REF!</f>
        <v>#REF!</v>
      </c>
      <c r="J19" s="28" t="e">
        <f>'Program Activities Worksheet'!#REF!</f>
        <v>#REF!</v>
      </c>
      <c r="K19" s="28" t="e">
        <f>'Program Activities Worksheet'!#REF!</f>
        <v>#REF!</v>
      </c>
      <c r="L19" s="80" t="e">
        <f>'Program Activities Worksheet'!#REF!</f>
        <v>#REF!</v>
      </c>
    </row>
    <row r="20" spans="1:12" ht="12.75">
      <c r="A20" s="21" t="e">
        <f>'Program Activities Worksheet'!#REF!</f>
        <v>#REF!</v>
      </c>
      <c r="B20" s="28" t="e">
        <f>'Program Activities Worksheet'!#REF!</f>
        <v>#REF!</v>
      </c>
      <c r="C20" s="28" t="e">
        <f>'Program Activities Worksheet'!#REF!</f>
        <v>#REF!</v>
      </c>
      <c r="D20" s="28" t="e">
        <f>'Program Activities Worksheet'!#REF!</f>
        <v>#REF!</v>
      </c>
      <c r="E20" s="28" t="e">
        <f>'Program Activities Worksheet'!#REF!</f>
        <v>#REF!</v>
      </c>
      <c r="F20" s="28" t="e">
        <f>'Program Activities Worksheet'!#REF!</f>
        <v>#REF!</v>
      </c>
      <c r="G20" s="28" t="e">
        <f>'Program Activities Worksheet'!#REF!</f>
        <v>#REF!</v>
      </c>
      <c r="H20" s="28" t="e">
        <f>'Program Activities Worksheet'!#REF!</f>
        <v>#REF!</v>
      </c>
      <c r="I20" s="28" t="e">
        <f>'Program Activities Worksheet'!#REF!</f>
        <v>#REF!</v>
      </c>
      <c r="J20" s="28" t="e">
        <f>'Program Activities Worksheet'!#REF!</f>
        <v>#REF!</v>
      </c>
      <c r="K20" s="28" t="e">
        <f>'Program Activities Worksheet'!#REF!</f>
        <v>#REF!</v>
      </c>
      <c r="L20" s="80" t="e">
        <f>'Program Activities Worksheet'!#REF!</f>
        <v>#REF!</v>
      </c>
    </row>
    <row r="21" spans="1:12" ht="12.75">
      <c r="A21" s="21" t="e">
        <f>'Program Activities Worksheet'!#REF!</f>
        <v>#REF!</v>
      </c>
      <c r="B21" s="28" t="e">
        <f>'Program Activities Worksheet'!#REF!</f>
        <v>#REF!</v>
      </c>
      <c r="C21" s="28" t="e">
        <f>'Program Activities Worksheet'!#REF!</f>
        <v>#REF!</v>
      </c>
      <c r="D21" s="28" t="e">
        <f>'Program Activities Worksheet'!#REF!</f>
        <v>#REF!</v>
      </c>
      <c r="E21" s="28" t="e">
        <f>'Program Activities Worksheet'!#REF!</f>
        <v>#REF!</v>
      </c>
      <c r="F21" s="28" t="e">
        <f>'Program Activities Worksheet'!#REF!</f>
        <v>#REF!</v>
      </c>
      <c r="G21" s="28" t="e">
        <f>'Program Activities Worksheet'!#REF!</f>
        <v>#REF!</v>
      </c>
      <c r="H21" s="28" t="e">
        <f>'Program Activities Worksheet'!#REF!</f>
        <v>#REF!</v>
      </c>
      <c r="I21" s="28" t="e">
        <f>'Program Activities Worksheet'!#REF!</f>
        <v>#REF!</v>
      </c>
      <c r="J21" s="28" t="e">
        <f>'Program Activities Worksheet'!#REF!</f>
        <v>#REF!</v>
      </c>
      <c r="K21" s="28" t="e">
        <f>'Program Activities Worksheet'!#REF!</f>
        <v>#REF!</v>
      </c>
      <c r="L21" s="80" t="e">
        <f>'Program Activities Worksheet'!#REF!</f>
        <v>#REF!</v>
      </c>
    </row>
    <row r="22" spans="1:12" ht="12.75">
      <c r="A22" s="21" t="e">
        <f>'Program Activities Worksheet'!#REF!</f>
        <v>#REF!</v>
      </c>
      <c r="B22" s="28" t="e">
        <f>'Program Activities Worksheet'!#REF!</f>
        <v>#REF!</v>
      </c>
      <c r="C22" s="28" t="e">
        <f>'Program Activities Worksheet'!#REF!</f>
        <v>#REF!</v>
      </c>
      <c r="D22" s="28" t="e">
        <f>'Program Activities Worksheet'!#REF!</f>
        <v>#REF!</v>
      </c>
      <c r="E22" s="28" t="e">
        <f>'Program Activities Worksheet'!#REF!</f>
        <v>#REF!</v>
      </c>
      <c r="F22" s="28" t="e">
        <f>'Program Activities Worksheet'!#REF!</f>
        <v>#REF!</v>
      </c>
      <c r="G22" s="28" t="e">
        <f>'Program Activities Worksheet'!#REF!</f>
        <v>#REF!</v>
      </c>
      <c r="H22" s="28" t="e">
        <f>'Program Activities Worksheet'!#REF!</f>
        <v>#REF!</v>
      </c>
      <c r="I22" s="28" t="e">
        <f>'Program Activities Worksheet'!#REF!</f>
        <v>#REF!</v>
      </c>
      <c r="J22" s="28" t="e">
        <f>'Program Activities Worksheet'!#REF!</f>
        <v>#REF!</v>
      </c>
      <c r="K22" s="28" t="e">
        <f>'Program Activities Worksheet'!#REF!</f>
        <v>#REF!</v>
      </c>
      <c r="L22" s="80" t="e">
        <f>'Program Activities Worksheet'!#REF!</f>
        <v>#REF!</v>
      </c>
    </row>
    <row r="23" spans="1:12" ht="12.75">
      <c r="A23" s="21" t="e">
        <f>'Program Activities Worksheet'!#REF!</f>
        <v>#REF!</v>
      </c>
      <c r="B23" s="28" t="e">
        <f>'Program Activities Worksheet'!#REF!</f>
        <v>#REF!</v>
      </c>
      <c r="C23" s="28" t="e">
        <f>'Program Activities Worksheet'!#REF!</f>
        <v>#REF!</v>
      </c>
      <c r="D23" s="28" t="e">
        <f>'Program Activities Worksheet'!#REF!</f>
        <v>#REF!</v>
      </c>
      <c r="E23" s="28" t="e">
        <f>'Program Activities Worksheet'!#REF!</f>
        <v>#REF!</v>
      </c>
      <c r="F23" s="28" t="e">
        <f>'Program Activities Worksheet'!#REF!</f>
        <v>#REF!</v>
      </c>
      <c r="G23" s="28" t="e">
        <f>'Program Activities Worksheet'!#REF!</f>
        <v>#REF!</v>
      </c>
      <c r="H23" s="28" t="e">
        <f>'Program Activities Worksheet'!#REF!</f>
        <v>#REF!</v>
      </c>
      <c r="I23" s="28" t="e">
        <f>'Program Activities Worksheet'!#REF!</f>
        <v>#REF!</v>
      </c>
      <c r="J23" s="28" t="e">
        <f>'Program Activities Worksheet'!#REF!</f>
        <v>#REF!</v>
      </c>
      <c r="K23" s="28" t="e">
        <f>'Program Activities Worksheet'!#REF!</f>
        <v>#REF!</v>
      </c>
      <c r="L23" s="80" t="e">
        <f>'Program Activities Worksheet'!#REF!</f>
        <v>#REF!</v>
      </c>
    </row>
    <row r="24" spans="1:12" ht="12.75">
      <c r="A24" s="21" t="e">
        <f>'Program Activities Worksheet'!#REF!</f>
        <v>#REF!</v>
      </c>
      <c r="B24" s="28" t="e">
        <f>'Program Activities Worksheet'!#REF!</f>
        <v>#REF!</v>
      </c>
      <c r="C24" s="28" t="e">
        <f>'Program Activities Worksheet'!#REF!</f>
        <v>#REF!</v>
      </c>
      <c r="D24" s="28" t="e">
        <f>'Program Activities Worksheet'!#REF!</f>
        <v>#REF!</v>
      </c>
      <c r="E24" s="28" t="e">
        <f>'Program Activities Worksheet'!#REF!</f>
        <v>#REF!</v>
      </c>
      <c r="F24" s="28" t="e">
        <f>'Program Activities Worksheet'!#REF!</f>
        <v>#REF!</v>
      </c>
      <c r="G24" s="28" t="e">
        <f>'Program Activities Worksheet'!#REF!</f>
        <v>#REF!</v>
      </c>
      <c r="H24" s="28" t="e">
        <f>'Program Activities Worksheet'!#REF!</f>
        <v>#REF!</v>
      </c>
      <c r="I24" s="28" t="e">
        <f>'Program Activities Worksheet'!#REF!</f>
        <v>#REF!</v>
      </c>
      <c r="J24" s="28" t="e">
        <f>'Program Activities Worksheet'!#REF!</f>
        <v>#REF!</v>
      </c>
      <c r="K24" s="28" t="e">
        <f>'Program Activities Worksheet'!#REF!</f>
        <v>#REF!</v>
      </c>
      <c r="L24" s="80" t="e">
        <f>'Program Activities Worksheet'!#REF!</f>
        <v>#REF!</v>
      </c>
    </row>
    <row r="25" spans="1:12" ht="12.75">
      <c r="A25" s="21" t="e">
        <f>'Program Activities Worksheet'!#REF!</f>
        <v>#REF!</v>
      </c>
      <c r="B25" s="28" t="e">
        <f>'Program Activities Worksheet'!#REF!</f>
        <v>#REF!</v>
      </c>
      <c r="C25" s="28" t="e">
        <f>'Program Activities Worksheet'!#REF!</f>
        <v>#REF!</v>
      </c>
      <c r="D25" s="28" t="e">
        <f>'Program Activities Worksheet'!#REF!</f>
        <v>#REF!</v>
      </c>
      <c r="E25" s="28" t="e">
        <f>'Program Activities Worksheet'!#REF!</f>
        <v>#REF!</v>
      </c>
      <c r="F25" s="28" t="e">
        <f>'Program Activities Worksheet'!#REF!</f>
        <v>#REF!</v>
      </c>
      <c r="G25" s="28" t="e">
        <f>'Program Activities Worksheet'!#REF!</f>
        <v>#REF!</v>
      </c>
      <c r="H25" s="28" t="e">
        <f>'Program Activities Worksheet'!#REF!</f>
        <v>#REF!</v>
      </c>
      <c r="I25" s="28" t="e">
        <f>'Program Activities Worksheet'!#REF!</f>
        <v>#REF!</v>
      </c>
      <c r="J25" s="28" t="e">
        <f>'Program Activities Worksheet'!#REF!</f>
        <v>#REF!</v>
      </c>
      <c r="K25" s="28" t="e">
        <f>'Program Activities Worksheet'!#REF!</f>
        <v>#REF!</v>
      </c>
      <c r="L25" s="80" t="e">
        <f>'Program Activities Worksheet'!#REF!</f>
        <v>#REF!</v>
      </c>
    </row>
    <row r="26" spans="1:12" ht="12.75">
      <c r="A26" s="21" t="e">
        <f>'Program Activities Worksheet'!#REF!</f>
        <v>#REF!</v>
      </c>
      <c r="B26" s="28" t="e">
        <f>'Program Activities Worksheet'!#REF!</f>
        <v>#REF!</v>
      </c>
      <c r="C26" s="28" t="e">
        <f>'Program Activities Worksheet'!#REF!</f>
        <v>#REF!</v>
      </c>
      <c r="D26" s="28" t="e">
        <f>'Program Activities Worksheet'!#REF!</f>
        <v>#REF!</v>
      </c>
      <c r="E26" s="28" t="e">
        <f>'Program Activities Worksheet'!#REF!</f>
        <v>#REF!</v>
      </c>
      <c r="F26" s="28" t="e">
        <f>'Program Activities Worksheet'!#REF!</f>
        <v>#REF!</v>
      </c>
      <c r="G26" s="28" t="e">
        <f>'Program Activities Worksheet'!#REF!</f>
        <v>#REF!</v>
      </c>
      <c r="H26" s="28" t="e">
        <f>'Program Activities Worksheet'!#REF!</f>
        <v>#REF!</v>
      </c>
      <c r="I26" s="28" t="e">
        <f>'Program Activities Worksheet'!#REF!</f>
        <v>#REF!</v>
      </c>
      <c r="J26" s="28" t="e">
        <f>'Program Activities Worksheet'!#REF!</f>
        <v>#REF!</v>
      </c>
      <c r="K26" s="28" t="e">
        <f>'Program Activities Worksheet'!#REF!</f>
        <v>#REF!</v>
      </c>
      <c r="L26" s="80" t="e">
        <f>'Program Activities Worksheet'!#REF!</f>
        <v>#REF!</v>
      </c>
    </row>
    <row r="27" spans="1:12" ht="12.75">
      <c r="A27" s="21" t="e">
        <f>'Program Activities Worksheet'!#REF!</f>
        <v>#REF!</v>
      </c>
      <c r="B27" s="28" t="e">
        <f>'Program Activities Worksheet'!#REF!</f>
        <v>#REF!</v>
      </c>
      <c r="C27" s="28" t="e">
        <f>'Program Activities Worksheet'!#REF!</f>
        <v>#REF!</v>
      </c>
      <c r="D27" s="28" t="e">
        <f>'Program Activities Worksheet'!#REF!</f>
        <v>#REF!</v>
      </c>
      <c r="E27" s="28" t="e">
        <f>'Program Activities Worksheet'!#REF!</f>
        <v>#REF!</v>
      </c>
      <c r="F27" s="28" t="e">
        <f>'Program Activities Worksheet'!#REF!</f>
        <v>#REF!</v>
      </c>
      <c r="G27" s="28" t="e">
        <f>'Program Activities Worksheet'!#REF!</f>
        <v>#REF!</v>
      </c>
      <c r="H27" s="28" t="e">
        <f>'Program Activities Worksheet'!#REF!</f>
        <v>#REF!</v>
      </c>
      <c r="I27" s="28" t="e">
        <f>'Program Activities Worksheet'!#REF!</f>
        <v>#REF!</v>
      </c>
      <c r="J27" s="28" t="e">
        <f>'Program Activities Worksheet'!#REF!</f>
        <v>#REF!</v>
      </c>
      <c r="K27" s="28" t="e">
        <f>'Program Activities Worksheet'!#REF!</f>
        <v>#REF!</v>
      </c>
      <c r="L27" s="80" t="e">
        <f>'Program Activities Worksheet'!#REF!</f>
        <v>#REF!</v>
      </c>
    </row>
    <row r="28" spans="1:12" ht="12.75">
      <c r="A28" s="21" t="e">
        <f>'Program Activities Worksheet'!#REF!</f>
        <v>#REF!</v>
      </c>
      <c r="B28" s="28" t="e">
        <f>'Program Activities Worksheet'!#REF!</f>
        <v>#REF!</v>
      </c>
      <c r="C28" s="28" t="e">
        <f>'Program Activities Worksheet'!#REF!</f>
        <v>#REF!</v>
      </c>
      <c r="D28" s="28" t="e">
        <f>'Program Activities Worksheet'!#REF!</f>
        <v>#REF!</v>
      </c>
      <c r="E28" s="28" t="e">
        <f>'Program Activities Worksheet'!#REF!</f>
        <v>#REF!</v>
      </c>
      <c r="F28" s="28" t="e">
        <f>'Program Activities Worksheet'!#REF!</f>
        <v>#REF!</v>
      </c>
      <c r="G28" s="28" t="e">
        <f>'Program Activities Worksheet'!#REF!</f>
        <v>#REF!</v>
      </c>
      <c r="H28" s="28" t="e">
        <f>'Program Activities Worksheet'!#REF!</f>
        <v>#REF!</v>
      </c>
      <c r="I28" s="28" t="e">
        <f>'Program Activities Worksheet'!#REF!</f>
        <v>#REF!</v>
      </c>
      <c r="J28" s="28" t="e">
        <f>'Program Activities Worksheet'!#REF!</f>
        <v>#REF!</v>
      </c>
      <c r="K28" s="28" t="e">
        <f>'Program Activities Worksheet'!#REF!</f>
        <v>#REF!</v>
      </c>
      <c r="L28" s="80" t="e">
        <f>'Program Activities Worksheet'!#REF!</f>
        <v>#REF!</v>
      </c>
    </row>
    <row r="29" spans="1:12" ht="13.5" thickBot="1">
      <c r="A29" s="51" t="e">
        <f>'Program Activities Worksheet'!#REF!</f>
        <v>#REF!</v>
      </c>
      <c r="B29" s="52" t="e">
        <f>'Program Activities Worksheet'!#REF!</f>
        <v>#REF!</v>
      </c>
      <c r="C29" s="52" t="e">
        <f>'Program Activities Worksheet'!#REF!</f>
        <v>#REF!</v>
      </c>
      <c r="D29" s="52" t="e">
        <f>'Program Activities Worksheet'!#REF!</f>
        <v>#REF!</v>
      </c>
      <c r="E29" s="52" t="e">
        <f>'Program Activities Worksheet'!#REF!</f>
        <v>#REF!</v>
      </c>
      <c r="F29" s="52" t="e">
        <f>'Program Activities Worksheet'!#REF!</f>
        <v>#REF!</v>
      </c>
      <c r="G29" s="52" t="e">
        <f>'Program Activities Worksheet'!#REF!</f>
        <v>#REF!</v>
      </c>
      <c r="H29" s="52" t="e">
        <f>'Program Activities Worksheet'!#REF!</f>
        <v>#REF!</v>
      </c>
      <c r="I29" s="52" t="e">
        <f>'Program Activities Worksheet'!#REF!</f>
        <v>#REF!</v>
      </c>
      <c r="J29" s="52" t="e">
        <f>'Program Activities Worksheet'!#REF!</f>
        <v>#REF!</v>
      </c>
      <c r="K29" s="52" t="e">
        <f>'Program Activities Worksheet'!#REF!</f>
        <v>#REF!</v>
      </c>
      <c r="L29" s="81" t="e">
        <f>'Program Activities Worksheet'!#REF!</f>
        <v>#REF!</v>
      </c>
    </row>
    <row r="30" spans="1:12" ht="12.75">
      <c r="A30" s="4"/>
      <c r="B30" s="4"/>
      <c r="C30" s="4"/>
      <c r="D30" s="4"/>
      <c r="E30" s="4"/>
      <c r="F30" s="4"/>
      <c r="G30" s="4"/>
      <c r="H30" s="4"/>
      <c r="I30" s="4"/>
      <c r="J30" s="4"/>
      <c r="K30" s="4"/>
      <c r="L30" s="4"/>
    </row>
    <row r="31" spans="1:12" s="6" customFormat="1" ht="29.25" customHeight="1">
      <c r="A31" s="379" t="s">
        <v>203</v>
      </c>
      <c r="B31" s="379"/>
      <c r="C31" s="379"/>
      <c r="D31" s="379"/>
      <c r="E31" s="5"/>
      <c r="F31" s="5"/>
      <c r="G31" s="5"/>
      <c r="H31" s="5"/>
      <c r="I31" s="5"/>
      <c r="J31" s="5"/>
      <c r="K31" s="5"/>
      <c r="L31" s="5"/>
    </row>
    <row r="32" spans="1:12" s="6" customFormat="1" ht="15.75">
      <c r="A32" s="377" t="str">
        <f>'Program Activities Worksheet'!A2:B2</f>
        <v>Southern California Edison Company (SCE)</v>
      </c>
      <c r="B32" s="377"/>
      <c r="C32" s="377"/>
      <c r="D32" s="377"/>
      <c r="E32" s="49"/>
      <c r="F32" s="49"/>
      <c r="G32" s="49"/>
      <c r="H32" s="5"/>
      <c r="I32" s="5"/>
      <c r="J32" s="5"/>
      <c r="K32" s="5"/>
      <c r="L32" s="5"/>
    </row>
    <row r="33" spans="1:12" s="6" customFormat="1" ht="15.75">
      <c r="A33" s="377" t="str">
        <f>'Program Activities Worksheet'!A3:B3</f>
        <v>Local Government Initiative</v>
      </c>
      <c r="B33" s="377"/>
      <c r="C33" s="377"/>
      <c r="D33" s="377"/>
      <c r="E33" s="49"/>
      <c r="F33" s="49"/>
      <c r="G33" s="49"/>
      <c r="H33" s="5"/>
      <c r="I33" s="5"/>
      <c r="J33" s="5"/>
      <c r="K33" s="5"/>
      <c r="L33" s="5"/>
    </row>
    <row r="34" spans="1:12" s="6" customFormat="1" ht="15.75">
      <c r="A34" s="378" t="str">
        <f>'Program Activities Worksheet'!A4:B4</f>
        <v>44-02</v>
      </c>
      <c r="B34" s="378"/>
      <c r="C34" s="378"/>
      <c r="D34" s="378"/>
      <c r="E34" s="49"/>
      <c r="F34" s="49"/>
      <c r="G34" s="49"/>
      <c r="H34" s="5"/>
      <c r="I34" s="5"/>
      <c r="J34" s="5"/>
      <c r="K34" s="5"/>
      <c r="L34" s="5"/>
    </row>
    <row r="35" spans="1:12" s="6" customFormat="1" ht="15.75">
      <c r="A35" s="378" t="str">
        <f>'Program Activities Worksheet'!A5:B5</f>
        <v>Crosscutting</v>
      </c>
      <c r="B35" s="378"/>
      <c r="C35" s="378"/>
      <c r="D35" s="378"/>
      <c r="E35" s="49"/>
      <c r="F35" s="49"/>
      <c r="G35" s="49"/>
      <c r="H35" s="5"/>
      <c r="I35" s="5"/>
      <c r="J35" s="5"/>
      <c r="K35" s="5"/>
      <c r="L35" s="5"/>
    </row>
    <row r="36" spans="2:12" ht="13.5" thickBot="1">
      <c r="B36" s="18"/>
      <c r="C36" s="2"/>
      <c r="L36" s="3"/>
    </row>
    <row r="37" spans="1:12" ht="21" customHeight="1" thickBot="1">
      <c r="A37" s="512" t="e">
        <f>'Program Activities Worksheet'!#REF!</f>
        <v>#REF!</v>
      </c>
      <c r="B37" s="587" t="e">
        <f>'Program Activities Worksheet'!#REF!</f>
        <v>#REF!</v>
      </c>
      <c r="C37" s="541" t="e">
        <f>'Program Activities Worksheet'!#REF!</f>
        <v>#REF!</v>
      </c>
      <c r="D37" s="542"/>
      <c r="E37" s="542"/>
      <c r="F37" s="542"/>
      <c r="G37" s="542"/>
      <c r="H37" s="542"/>
      <c r="I37" s="542"/>
      <c r="J37" s="589"/>
      <c r="K37" s="3"/>
      <c r="L37" s="3"/>
    </row>
    <row r="38" spans="1:12" ht="18.75" customHeight="1">
      <c r="A38" s="513"/>
      <c r="B38" s="588"/>
      <c r="C38" s="584" t="e">
        <f>'Program Activities Worksheet'!#REF!</f>
        <v>#REF!</v>
      </c>
      <c r="D38" s="585"/>
      <c r="E38" s="585"/>
      <c r="F38" s="585"/>
      <c r="G38" s="585"/>
      <c r="H38" s="585"/>
      <c r="I38" s="585"/>
      <c r="J38" s="586"/>
      <c r="K38" s="3"/>
      <c r="L38" s="3"/>
    </row>
    <row r="39" spans="1:10" s="7" customFormat="1" ht="75" customHeight="1" thickBot="1">
      <c r="A39" s="513"/>
      <c r="B39" s="588"/>
      <c r="C39" s="382" t="e">
        <f>'Program Activities Worksheet'!#REF!</f>
        <v>#REF!</v>
      </c>
      <c r="D39" s="383" t="e">
        <f>'Program Activities Worksheet'!#REF!</f>
        <v>#REF!</v>
      </c>
      <c r="E39" s="383" t="e">
        <f>'Program Activities Worksheet'!#REF!</f>
        <v>#REF!</v>
      </c>
      <c r="F39" s="383" t="e">
        <f>'Program Activities Worksheet'!#REF!</f>
        <v>#REF!</v>
      </c>
      <c r="G39" s="383" t="e">
        <f>'Program Activities Worksheet'!#REF!</f>
        <v>#REF!</v>
      </c>
      <c r="H39" s="383" t="e">
        <f>'Program Activities Worksheet'!#REF!</f>
        <v>#REF!</v>
      </c>
      <c r="I39" s="383" t="e">
        <f>'Program Activities Worksheet'!#REF!</f>
        <v>#REF!</v>
      </c>
      <c r="J39" s="385" t="e">
        <f>'Program Activities Worksheet'!#REF!</f>
        <v>#REF!</v>
      </c>
    </row>
    <row r="40" spans="1:12" ht="12.75">
      <c r="A40" s="72" t="e">
        <f>'Program Activities Worksheet'!#REF!</f>
        <v>#REF!</v>
      </c>
      <c r="B40" s="73" t="e">
        <f>'Program Activities Worksheet'!#REF!</f>
        <v>#REF!</v>
      </c>
      <c r="C40" s="87" t="e">
        <f>'Program Activities Worksheet'!#REF!</f>
        <v>#REF!</v>
      </c>
      <c r="D40" s="87" t="e">
        <f>'Program Activities Worksheet'!#REF!</f>
        <v>#REF!</v>
      </c>
      <c r="E40" s="87" t="e">
        <f>'Program Activities Worksheet'!#REF!</f>
        <v>#REF!</v>
      </c>
      <c r="F40" s="87" t="e">
        <f>'Program Activities Worksheet'!#REF!</f>
        <v>#REF!</v>
      </c>
      <c r="G40" s="87" t="e">
        <f>'Program Activities Worksheet'!#REF!</f>
        <v>#REF!</v>
      </c>
      <c r="H40" s="87" t="e">
        <f>'Program Activities Worksheet'!#REF!</f>
        <v>#REF!</v>
      </c>
      <c r="I40" s="87" t="e">
        <f>'Program Activities Worksheet'!#REF!</f>
        <v>#REF!</v>
      </c>
      <c r="J40" s="84" t="e">
        <f>'Program Activities Worksheet'!#REF!</f>
        <v>#REF!</v>
      </c>
      <c r="K40" s="3"/>
      <c r="L40" s="3"/>
    </row>
    <row r="41" spans="1:12" ht="12.75">
      <c r="A41" s="75" t="e">
        <f>'Program Activities Worksheet'!#REF!</f>
        <v>#REF!</v>
      </c>
      <c r="B41" s="71" t="e">
        <f>'Program Activities Worksheet'!#REF!</f>
        <v>#REF!</v>
      </c>
      <c r="C41" s="88" t="e">
        <f>'Program Activities Worksheet'!#REF!</f>
        <v>#REF!</v>
      </c>
      <c r="D41" s="88" t="e">
        <f>'Program Activities Worksheet'!#REF!</f>
        <v>#REF!</v>
      </c>
      <c r="E41" s="88" t="e">
        <f>'Program Activities Worksheet'!#REF!</f>
        <v>#REF!</v>
      </c>
      <c r="F41" s="88" t="e">
        <f>'Program Activities Worksheet'!#REF!</f>
        <v>#REF!</v>
      </c>
      <c r="G41" s="88" t="e">
        <f>'Program Activities Worksheet'!#REF!</f>
        <v>#REF!</v>
      </c>
      <c r="H41" s="88" t="e">
        <f>'Program Activities Worksheet'!#REF!</f>
        <v>#REF!</v>
      </c>
      <c r="I41" s="88" t="e">
        <f>'Program Activities Worksheet'!#REF!</f>
        <v>#REF!</v>
      </c>
      <c r="J41" s="85" t="e">
        <f>'Program Activities Worksheet'!#REF!</f>
        <v>#REF!</v>
      </c>
      <c r="K41" s="3"/>
      <c r="L41" s="3"/>
    </row>
    <row r="42" spans="1:12" ht="12.75">
      <c r="A42" s="75" t="e">
        <f>'Program Activities Worksheet'!#REF!</f>
        <v>#REF!</v>
      </c>
      <c r="B42" s="71" t="e">
        <f>'Program Activities Worksheet'!#REF!</f>
        <v>#REF!</v>
      </c>
      <c r="C42" s="88" t="e">
        <f>'Program Activities Worksheet'!#REF!</f>
        <v>#REF!</v>
      </c>
      <c r="D42" s="88" t="e">
        <f>'Program Activities Worksheet'!#REF!</f>
        <v>#REF!</v>
      </c>
      <c r="E42" s="88" t="e">
        <f>'Program Activities Worksheet'!#REF!</f>
        <v>#REF!</v>
      </c>
      <c r="F42" s="88" t="e">
        <f>'Program Activities Worksheet'!#REF!</f>
        <v>#REF!</v>
      </c>
      <c r="G42" s="88" t="e">
        <f>'Program Activities Worksheet'!#REF!</f>
        <v>#REF!</v>
      </c>
      <c r="H42" s="88" t="e">
        <f>'Program Activities Worksheet'!#REF!</f>
        <v>#REF!</v>
      </c>
      <c r="I42" s="88" t="e">
        <f>'Program Activities Worksheet'!#REF!</f>
        <v>#REF!</v>
      </c>
      <c r="J42" s="85" t="e">
        <f>'Program Activities Worksheet'!#REF!</f>
        <v>#REF!</v>
      </c>
      <c r="K42" s="3"/>
      <c r="L42" s="3"/>
    </row>
    <row r="43" spans="1:12" ht="12.75">
      <c r="A43" s="75" t="e">
        <f>'Program Activities Worksheet'!#REF!</f>
        <v>#REF!</v>
      </c>
      <c r="B43" s="71" t="e">
        <f>'Program Activities Worksheet'!#REF!</f>
        <v>#REF!</v>
      </c>
      <c r="C43" s="88" t="e">
        <f>'Program Activities Worksheet'!#REF!</f>
        <v>#REF!</v>
      </c>
      <c r="D43" s="88" t="e">
        <f>'Program Activities Worksheet'!#REF!</f>
        <v>#REF!</v>
      </c>
      <c r="E43" s="88" t="e">
        <f>'Program Activities Worksheet'!#REF!</f>
        <v>#REF!</v>
      </c>
      <c r="F43" s="88" t="e">
        <f>'Program Activities Worksheet'!#REF!</f>
        <v>#REF!</v>
      </c>
      <c r="G43" s="88" t="e">
        <f>'Program Activities Worksheet'!#REF!</f>
        <v>#REF!</v>
      </c>
      <c r="H43" s="88" t="e">
        <f>'Program Activities Worksheet'!#REF!</f>
        <v>#REF!</v>
      </c>
      <c r="I43" s="88" t="e">
        <f>'Program Activities Worksheet'!#REF!</f>
        <v>#REF!</v>
      </c>
      <c r="J43" s="85" t="e">
        <f>'Program Activities Worksheet'!#REF!</f>
        <v>#REF!</v>
      </c>
      <c r="K43" s="3"/>
      <c r="L43" s="3"/>
    </row>
    <row r="44" spans="1:12" ht="12.75">
      <c r="A44" s="75" t="e">
        <f>'Program Activities Worksheet'!#REF!</f>
        <v>#REF!</v>
      </c>
      <c r="B44" s="71" t="e">
        <f>'Program Activities Worksheet'!#REF!</f>
        <v>#REF!</v>
      </c>
      <c r="C44" s="88" t="e">
        <f>'Program Activities Worksheet'!#REF!</f>
        <v>#REF!</v>
      </c>
      <c r="D44" s="88" t="e">
        <f>'Program Activities Worksheet'!#REF!</f>
        <v>#REF!</v>
      </c>
      <c r="E44" s="88" t="e">
        <f>'Program Activities Worksheet'!#REF!</f>
        <v>#REF!</v>
      </c>
      <c r="F44" s="88" t="e">
        <f>'Program Activities Worksheet'!#REF!</f>
        <v>#REF!</v>
      </c>
      <c r="G44" s="88" t="e">
        <f>'Program Activities Worksheet'!#REF!</f>
        <v>#REF!</v>
      </c>
      <c r="H44" s="88" t="e">
        <f>'Program Activities Worksheet'!#REF!</f>
        <v>#REF!</v>
      </c>
      <c r="I44" s="88" t="e">
        <f>'Program Activities Worksheet'!#REF!</f>
        <v>#REF!</v>
      </c>
      <c r="J44" s="85" t="e">
        <f>'Program Activities Worksheet'!#REF!</f>
        <v>#REF!</v>
      </c>
      <c r="K44" s="3"/>
      <c r="L44" s="3"/>
    </row>
    <row r="45" spans="1:12" ht="12.75">
      <c r="A45" s="75" t="e">
        <f>'Program Activities Worksheet'!#REF!</f>
        <v>#REF!</v>
      </c>
      <c r="B45" s="71" t="e">
        <f>'Program Activities Worksheet'!#REF!</f>
        <v>#REF!</v>
      </c>
      <c r="C45" s="88" t="e">
        <f>'Program Activities Worksheet'!#REF!</f>
        <v>#REF!</v>
      </c>
      <c r="D45" s="88" t="e">
        <f>'Program Activities Worksheet'!#REF!</f>
        <v>#REF!</v>
      </c>
      <c r="E45" s="88" t="e">
        <f>'Program Activities Worksheet'!#REF!</f>
        <v>#REF!</v>
      </c>
      <c r="F45" s="88" t="e">
        <f>'Program Activities Worksheet'!#REF!</f>
        <v>#REF!</v>
      </c>
      <c r="G45" s="88" t="e">
        <f>'Program Activities Worksheet'!#REF!</f>
        <v>#REF!</v>
      </c>
      <c r="H45" s="88" t="e">
        <f>'Program Activities Worksheet'!#REF!</f>
        <v>#REF!</v>
      </c>
      <c r="I45" s="88" t="e">
        <f>'Program Activities Worksheet'!#REF!</f>
        <v>#REF!</v>
      </c>
      <c r="J45" s="85" t="e">
        <f>'Program Activities Worksheet'!#REF!</f>
        <v>#REF!</v>
      </c>
      <c r="K45" s="3"/>
      <c r="L45" s="3"/>
    </row>
    <row r="46" spans="1:12" ht="12.75">
      <c r="A46" s="75" t="e">
        <f>'Program Activities Worksheet'!#REF!</f>
        <v>#REF!</v>
      </c>
      <c r="B46" s="71" t="e">
        <f>'Program Activities Worksheet'!#REF!</f>
        <v>#REF!</v>
      </c>
      <c r="C46" s="88" t="e">
        <f>'Program Activities Worksheet'!#REF!</f>
        <v>#REF!</v>
      </c>
      <c r="D46" s="88" t="e">
        <f>'Program Activities Worksheet'!#REF!</f>
        <v>#REF!</v>
      </c>
      <c r="E46" s="88" t="e">
        <f>'Program Activities Worksheet'!#REF!</f>
        <v>#REF!</v>
      </c>
      <c r="F46" s="88" t="e">
        <f>'Program Activities Worksheet'!#REF!</f>
        <v>#REF!</v>
      </c>
      <c r="G46" s="88" t="e">
        <f>'Program Activities Worksheet'!#REF!</f>
        <v>#REF!</v>
      </c>
      <c r="H46" s="88" t="e">
        <f>'Program Activities Worksheet'!#REF!</f>
        <v>#REF!</v>
      </c>
      <c r="I46" s="88" t="e">
        <f>'Program Activities Worksheet'!#REF!</f>
        <v>#REF!</v>
      </c>
      <c r="J46" s="85" t="e">
        <f>'Program Activities Worksheet'!#REF!</f>
        <v>#REF!</v>
      </c>
      <c r="K46" s="3"/>
      <c r="L46" s="3"/>
    </row>
    <row r="47" spans="1:12" ht="12.75">
      <c r="A47" s="75" t="e">
        <f>'Program Activities Worksheet'!#REF!</f>
        <v>#REF!</v>
      </c>
      <c r="B47" s="71" t="e">
        <f>'Program Activities Worksheet'!#REF!</f>
        <v>#REF!</v>
      </c>
      <c r="C47" s="88" t="e">
        <f>'Program Activities Worksheet'!#REF!</f>
        <v>#REF!</v>
      </c>
      <c r="D47" s="88" t="e">
        <f>'Program Activities Worksheet'!#REF!</f>
        <v>#REF!</v>
      </c>
      <c r="E47" s="88" t="e">
        <f>'Program Activities Worksheet'!#REF!</f>
        <v>#REF!</v>
      </c>
      <c r="F47" s="88" t="e">
        <f>'Program Activities Worksheet'!#REF!</f>
        <v>#REF!</v>
      </c>
      <c r="G47" s="88" t="e">
        <f>'Program Activities Worksheet'!#REF!</f>
        <v>#REF!</v>
      </c>
      <c r="H47" s="88" t="e">
        <f>'Program Activities Worksheet'!#REF!</f>
        <v>#REF!</v>
      </c>
      <c r="I47" s="88" t="e">
        <f>'Program Activities Worksheet'!#REF!</f>
        <v>#REF!</v>
      </c>
      <c r="J47" s="85" t="e">
        <f>'Program Activities Worksheet'!#REF!</f>
        <v>#REF!</v>
      </c>
      <c r="K47" s="3"/>
      <c r="L47" s="3"/>
    </row>
    <row r="48" spans="1:12" ht="12.75">
      <c r="A48" s="75" t="e">
        <f>'Program Activities Worksheet'!#REF!</f>
        <v>#REF!</v>
      </c>
      <c r="B48" s="71" t="e">
        <f>'Program Activities Worksheet'!#REF!</f>
        <v>#REF!</v>
      </c>
      <c r="C48" s="88" t="e">
        <f>'Program Activities Worksheet'!#REF!</f>
        <v>#REF!</v>
      </c>
      <c r="D48" s="88" t="e">
        <f>'Program Activities Worksheet'!#REF!</f>
        <v>#REF!</v>
      </c>
      <c r="E48" s="88" t="e">
        <f>'Program Activities Worksheet'!#REF!</f>
        <v>#REF!</v>
      </c>
      <c r="F48" s="88" t="e">
        <f>'Program Activities Worksheet'!#REF!</f>
        <v>#REF!</v>
      </c>
      <c r="G48" s="88" t="e">
        <f>'Program Activities Worksheet'!#REF!</f>
        <v>#REF!</v>
      </c>
      <c r="H48" s="88" t="e">
        <f>'Program Activities Worksheet'!#REF!</f>
        <v>#REF!</v>
      </c>
      <c r="I48" s="88" t="e">
        <f>'Program Activities Worksheet'!#REF!</f>
        <v>#REF!</v>
      </c>
      <c r="J48" s="85" t="e">
        <f>'Program Activities Worksheet'!#REF!</f>
        <v>#REF!</v>
      </c>
      <c r="K48" s="3"/>
      <c r="L48" s="3"/>
    </row>
    <row r="49" spans="1:12" ht="12.75">
      <c r="A49" s="75" t="e">
        <f>'Program Activities Worksheet'!#REF!</f>
        <v>#REF!</v>
      </c>
      <c r="B49" s="71" t="e">
        <f>'Program Activities Worksheet'!#REF!</f>
        <v>#REF!</v>
      </c>
      <c r="C49" s="88" t="e">
        <f>'Program Activities Worksheet'!#REF!</f>
        <v>#REF!</v>
      </c>
      <c r="D49" s="88" t="e">
        <f>'Program Activities Worksheet'!#REF!</f>
        <v>#REF!</v>
      </c>
      <c r="E49" s="88" t="e">
        <f>'Program Activities Worksheet'!#REF!</f>
        <v>#REF!</v>
      </c>
      <c r="F49" s="88" t="e">
        <f>'Program Activities Worksheet'!#REF!</f>
        <v>#REF!</v>
      </c>
      <c r="G49" s="88" t="e">
        <f>'Program Activities Worksheet'!#REF!</f>
        <v>#REF!</v>
      </c>
      <c r="H49" s="88" t="e">
        <f>'Program Activities Worksheet'!#REF!</f>
        <v>#REF!</v>
      </c>
      <c r="I49" s="88" t="e">
        <f>'Program Activities Worksheet'!#REF!</f>
        <v>#REF!</v>
      </c>
      <c r="J49" s="85" t="e">
        <f>'Program Activities Worksheet'!#REF!</f>
        <v>#REF!</v>
      </c>
      <c r="K49" s="3"/>
      <c r="L49" s="3"/>
    </row>
    <row r="50" spans="1:12" ht="12.75">
      <c r="A50" s="75" t="e">
        <f>'Program Activities Worksheet'!#REF!</f>
        <v>#REF!</v>
      </c>
      <c r="B50" s="71" t="e">
        <f>'Program Activities Worksheet'!#REF!</f>
        <v>#REF!</v>
      </c>
      <c r="C50" s="88" t="e">
        <f>'Program Activities Worksheet'!#REF!</f>
        <v>#REF!</v>
      </c>
      <c r="D50" s="88" t="e">
        <f>'Program Activities Worksheet'!#REF!</f>
        <v>#REF!</v>
      </c>
      <c r="E50" s="88" t="e">
        <f>'Program Activities Worksheet'!#REF!</f>
        <v>#REF!</v>
      </c>
      <c r="F50" s="88" t="e">
        <f>'Program Activities Worksheet'!#REF!</f>
        <v>#REF!</v>
      </c>
      <c r="G50" s="88" t="e">
        <f>'Program Activities Worksheet'!#REF!</f>
        <v>#REF!</v>
      </c>
      <c r="H50" s="88" t="e">
        <f>'Program Activities Worksheet'!#REF!</f>
        <v>#REF!</v>
      </c>
      <c r="I50" s="88" t="e">
        <f>'Program Activities Worksheet'!#REF!</f>
        <v>#REF!</v>
      </c>
      <c r="J50" s="85" t="e">
        <f>'Program Activities Worksheet'!#REF!</f>
        <v>#REF!</v>
      </c>
      <c r="K50" s="3"/>
      <c r="L50" s="3"/>
    </row>
    <row r="51" spans="1:12" ht="12.75">
      <c r="A51" s="75" t="e">
        <f>'Program Activities Worksheet'!#REF!</f>
        <v>#REF!</v>
      </c>
      <c r="B51" s="71" t="e">
        <f>'Program Activities Worksheet'!#REF!</f>
        <v>#REF!</v>
      </c>
      <c r="C51" s="88" t="e">
        <f>'Program Activities Worksheet'!#REF!</f>
        <v>#REF!</v>
      </c>
      <c r="D51" s="88" t="e">
        <f>'Program Activities Worksheet'!#REF!</f>
        <v>#REF!</v>
      </c>
      <c r="E51" s="88" t="e">
        <f>'Program Activities Worksheet'!#REF!</f>
        <v>#REF!</v>
      </c>
      <c r="F51" s="88" t="e">
        <f>'Program Activities Worksheet'!#REF!</f>
        <v>#REF!</v>
      </c>
      <c r="G51" s="88" t="e">
        <f>'Program Activities Worksheet'!#REF!</f>
        <v>#REF!</v>
      </c>
      <c r="H51" s="88" t="e">
        <f>'Program Activities Worksheet'!#REF!</f>
        <v>#REF!</v>
      </c>
      <c r="I51" s="88" t="e">
        <f>'Program Activities Worksheet'!#REF!</f>
        <v>#REF!</v>
      </c>
      <c r="J51" s="85" t="e">
        <f>'Program Activities Worksheet'!#REF!</f>
        <v>#REF!</v>
      </c>
      <c r="K51" s="3"/>
      <c r="L51" s="3"/>
    </row>
    <row r="52" spans="1:12" ht="12.75">
      <c r="A52" s="75" t="e">
        <f>'Program Activities Worksheet'!#REF!</f>
        <v>#REF!</v>
      </c>
      <c r="B52" s="71" t="e">
        <f>'Program Activities Worksheet'!#REF!</f>
        <v>#REF!</v>
      </c>
      <c r="C52" s="88" t="e">
        <f>'Program Activities Worksheet'!#REF!</f>
        <v>#REF!</v>
      </c>
      <c r="D52" s="88" t="e">
        <f>'Program Activities Worksheet'!#REF!</f>
        <v>#REF!</v>
      </c>
      <c r="E52" s="88" t="e">
        <f>'Program Activities Worksheet'!#REF!</f>
        <v>#REF!</v>
      </c>
      <c r="F52" s="88" t="e">
        <f>'Program Activities Worksheet'!#REF!</f>
        <v>#REF!</v>
      </c>
      <c r="G52" s="88" t="e">
        <f>'Program Activities Worksheet'!#REF!</f>
        <v>#REF!</v>
      </c>
      <c r="H52" s="88" t="e">
        <f>'Program Activities Worksheet'!#REF!</f>
        <v>#REF!</v>
      </c>
      <c r="I52" s="88" t="e">
        <f>'Program Activities Worksheet'!#REF!</f>
        <v>#REF!</v>
      </c>
      <c r="J52" s="85" t="e">
        <f>'Program Activities Worksheet'!#REF!</f>
        <v>#REF!</v>
      </c>
      <c r="K52" s="3"/>
      <c r="L52" s="3"/>
    </row>
    <row r="53" spans="1:12" ht="12.75">
      <c r="A53" s="75" t="e">
        <f>'Program Activities Worksheet'!#REF!</f>
        <v>#REF!</v>
      </c>
      <c r="B53" s="71" t="e">
        <f>'Program Activities Worksheet'!#REF!</f>
        <v>#REF!</v>
      </c>
      <c r="C53" s="88" t="e">
        <f>'Program Activities Worksheet'!#REF!</f>
        <v>#REF!</v>
      </c>
      <c r="D53" s="88" t="e">
        <f>'Program Activities Worksheet'!#REF!</f>
        <v>#REF!</v>
      </c>
      <c r="E53" s="88" t="e">
        <f>'Program Activities Worksheet'!#REF!</f>
        <v>#REF!</v>
      </c>
      <c r="F53" s="88" t="e">
        <f>'Program Activities Worksheet'!#REF!</f>
        <v>#REF!</v>
      </c>
      <c r="G53" s="88" t="e">
        <f>'Program Activities Worksheet'!#REF!</f>
        <v>#REF!</v>
      </c>
      <c r="H53" s="88" t="e">
        <f>'Program Activities Worksheet'!#REF!</f>
        <v>#REF!</v>
      </c>
      <c r="I53" s="88" t="e">
        <f>'Program Activities Worksheet'!#REF!</f>
        <v>#REF!</v>
      </c>
      <c r="J53" s="85" t="e">
        <f>'Program Activities Worksheet'!#REF!</f>
        <v>#REF!</v>
      </c>
      <c r="K53" s="3"/>
      <c r="L53" s="3"/>
    </row>
    <row r="54" spans="1:12" ht="12.75">
      <c r="A54" s="75" t="e">
        <f>'Program Activities Worksheet'!#REF!</f>
        <v>#REF!</v>
      </c>
      <c r="B54" s="71" t="e">
        <f>'Program Activities Worksheet'!#REF!</f>
        <v>#REF!</v>
      </c>
      <c r="C54" s="88" t="e">
        <f>'Program Activities Worksheet'!#REF!</f>
        <v>#REF!</v>
      </c>
      <c r="D54" s="88" t="e">
        <f>'Program Activities Worksheet'!#REF!</f>
        <v>#REF!</v>
      </c>
      <c r="E54" s="88" t="e">
        <f>'Program Activities Worksheet'!#REF!</f>
        <v>#REF!</v>
      </c>
      <c r="F54" s="88" t="e">
        <f>'Program Activities Worksheet'!#REF!</f>
        <v>#REF!</v>
      </c>
      <c r="G54" s="88" t="e">
        <f>'Program Activities Worksheet'!#REF!</f>
        <v>#REF!</v>
      </c>
      <c r="H54" s="88" t="e">
        <f>'Program Activities Worksheet'!#REF!</f>
        <v>#REF!</v>
      </c>
      <c r="I54" s="88" t="e">
        <f>'Program Activities Worksheet'!#REF!</f>
        <v>#REF!</v>
      </c>
      <c r="J54" s="85" t="e">
        <f>'Program Activities Worksheet'!#REF!</f>
        <v>#REF!</v>
      </c>
      <c r="K54" s="3"/>
      <c r="L54" s="3"/>
    </row>
    <row r="55" spans="1:12" ht="12.75">
      <c r="A55" s="75" t="e">
        <f>'Program Activities Worksheet'!#REF!</f>
        <v>#REF!</v>
      </c>
      <c r="B55" s="71" t="e">
        <f>'Program Activities Worksheet'!#REF!</f>
        <v>#REF!</v>
      </c>
      <c r="C55" s="88" t="e">
        <f>'Program Activities Worksheet'!#REF!</f>
        <v>#REF!</v>
      </c>
      <c r="D55" s="88" t="e">
        <f>'Program Activities Worksheet'!#REF!</f>
        <v>#REF!</v>
      </c>
      <c r="E55" s="88" t="e">
        <f>'Program Activities Worksheet'!#REF!</f>
        <v>#REF!</v>
      </c>
      <c r="F55" s="88" t="e">
        <f>'Program Activities Worksheet'!#REF!</f>
        <v>#REF!</v>
      </c>
      <c r="G55" s="88" t="e">
        <f>'Program Activities Worksheet'!#REF!</f>
        <v>#REF!</v>
      </c>
      <c r="H55" s="88" t="e">
        <f>'Program Activities Worksheet'!#REF!</f>
        <v>#REF!</v>
      </c>
      <c r="I55" s="88" t="e">
        <f>'Program Activities Worksheet'!#REF!</f>
        <v>#REF!</v>
      </c>
      <c r="J55" s="85" t="e">
        <f>'Program Activities Worksheet'!#REF!</f>
        <v>#REF!</v>
      </c>
      <c r="K55" s="3"/>
      <c r="L55" s="3"/>
    </row>
    <row r="56" spans="1:12" ht="12.75">
      <c r="A56" s="75" t="e">
        <f>'Program Activities Worksheet'!#REF!</f>
        <v>#REF!</v>
      </c>
      <c r="B56" s="71" t="e">
        <f>'Program Activities Worksheet'!#REF!</f>
        <v>#REF!</v>
      </c>
      <c r="C56" s="88" t="e">
        <f>'Program Activities Worksheet'!#REF!</f>
        <v>#REF!</v>
      </c>
      <c r="D56" s="88" t="e">
        <f>'Program Activities Worksheet'!#REF!</f>
        <v>#REF!</v>
      </c>
      <c r="E56" s="88" t="e">
        <f>'Program Activities Worksheet'!#REF!</f>
        <v>#REF!</v>
      </c>
      <c r="F56" s="88" t="e">
        <f>'Program Activities Worksheet'!#REF!</f>
        <v>#REF!</v>
      </c>
      <c r="G56" s="88" t="e">
        <f>'Program Activities Worksheet'!#REF!</f>
        <v>#REF!</v>
      </c>
      <c r="H56" s="88" t="e">
        <f>'Program Activities Worksheet'!#REF!</f>
        <v>#REF!</v>
      </c>
      <c r="I56" s="88" t="e">
        <f>'Program Activities Worksheet'!#REF!</f>
        <v>#REF!</v>
      </c>
      <c r="J56" s="85" t="e">
        <f>'Program Activities Worksheet'!#REF!</f>
        <v>#REF!</v>
      </c>
      <c r="K56" s="3"/>
      <c r="L56" s="3"/>
    </row>
    <row r="57" spans="1:12" ht="12.75">
      <c r="A57" s="75" t="e">
        <f>'Program Activities Worksheet'!#REF!</f>
        <v>#REF!</v>
      </c>
      <c r="B57" s="71" t="e">
        <f>'Program Activities Worksheet'!#REF!</f>
        <v>#REF!</v>
      </c>
      <c r="C57" s="88" t="e">
        <f>'Program Activities Worksheet'!#REF!</f>
        <v>#REF!</v>
      </c>
      <c r="D57" s="88" t="e">
        <f>'Program Activities Worksheet'!#REF!</f>
        <v>#REF!</v>
      </c>
      <c r="E57" s="88" t="e">
        <f>'Program Activities Worksheet'!#REF!</f>
        <v>#REF!</v>
      </c>
      <c r="F57" s="88" t="e">
        <f>'Program Activities Worksheet'!#REF!</f>
        <v>#REF!</v>
      </c>
      <c r="G57" s="88" t="e">
        <f>'Program Activities Worksheet'!#REF!</f>
        <v>#REF!</v>
      </c>
      <c r="H57" s="88" t="e">
        <f>'Program Activities Worksheet'!#REF!</f>
        <v>#REF!</v>
      </c>
      <c r="I57" s="88" t="e">
        <f>'Program Activities Worksheet'!#REF!</f>
        <v>#REF!</v>
      </c>
      <c r="J57" s="85" t="e">
        <f>'Program Activities Worksheet'!#REF!</f>
        <v>#REF!</v>
      </c>
      <c r="K57" s="3"/>
      <c r="L57" s="3"/>
    </row>
    <row r="58" spans="1:12" ht="12.75">
      <c r="A58" s="75" t="e">
        <f>'Program Activities Worksheet'!#REF!</f>
        <v>#REF!</v>
      </c>
      <c r="B58" s="71" t="e">
        <f>'Program Activities Worksheet'!#REF!</f>
        <v>#REF!</v>
      </c>
      <c r="C58" s="88" t="e">
        <f>'Program Activities Worksheet'!#REF!</f>
        <v>#REF!</v>
      </c>
      <c r="D58" s="88" t="e">
        <f>'Program Activities Worksheet'!#REF!</f>
        <v>#REF!</v>
      </c>
      <c r="E58" s="88" t="e">
        <f>'Program Activities Worksheet'!#REF!</f>
        <v>#REF!</v>
      </c>
      <c r="F58" s="88" t="e">
        <f>'Program Activities Worksheet'!#REF!</f>
        <v>#REF!</v>
      </c>
      <c r="G58" s="88" t="e">
        <f>'Program Activities Worksheet'!#REF!</f>
        <v>#REF!</v>
      </c>
      <c r="H58" s="88" t="e">
        <f>'Program Activities Worksheet'!#REF!</f>
        <v>#REF!</v>
      </c>
      <c r="I58" s="88" t="e">
        <f>'Program Activities Worksheet'!#REF!</f>
        <v>#REF!</v>
      </c>
      <c r="J58" s="85" t="e">
        <f>'Program Activities Worksheet'!#REF!</f>
        <v>#REF!</v>
      </c>
      <c r="K58" s="3"/>
      <c r="L58" s="3"/>
    </row>
    <row r="59" spans="1:12" ht="13.5" thickBot="1">
      <c r="A59" s="76" t="e">
        <f>'Program Activities Worksheet'!#REF!</f>
        <v>#REF!</v>
      </c>
      <c r="B59" s="83" t="e">
        <f>'Program Activities Worksheet'!#REF!</f>
        <v>#REF!</v>
      </c>
      <c r="C59" s="89" t="e">
        <f>'Program Activities Worksheet'!#REF!</f>
        <v>#REF!</v>
      </c>
      <c r="D59" s="89" t="e">
        <f>'Program Activities Worksheet'!#REF!</f>
        <v>#REF!</v>
      </c>
      <c r="E59" s="89" t="e">
        <f>'Program Activities Worksheet'!#REF!</f>
        <v>#REF!</v>
      </c>
      <c r="F59" s="89" t="e">
        <f>'Program Activities Worksheet'!#REF!</f>
        <v>#REF!</v>
      </c>
      <c r="G59" s="89" t="e">
        <f>'Program Activities Worksheet'!#REF!</f>
        <v>#REF!</v>
      </c>
      <c r="H59" s="89" t="e">
        <f>'Program Activities Worksheet'!#REF!</f>
        <v>#REF!</v>
      </c>
      <c r="I59" s="89" t="e">
        <f>'Program Activities Worksheet'!#REF!</f>
        <v>#REF!</v>
      </c>
      <c r="J59" s="86" t="e">
        <f>'Program Activities Worksheet'!#REF!</f>
        <v>#REF!</v>
      </c>
      <c r="K59" s="3"/>
      <c r="L59" s="3"/>
    </row>
    <row r="60" spans="1:12" ht="12.75">
      <c r="A60" s="4"/>
      <c r="B60" s="4"/>
      <c r="C60" s="2"/>
      <c r="L60" s="3"/>
    </row>
    <row r="61" spans="1:12" ht="12.75">
      <c r="A61" s="4"/>
      <c r="B61" s="4"/>
      <c r="C61" s="2"/>
      <c r="L61" s="3"/>
    </row>
    <row r="62" spans="1:12" ht="12.75">
      <c r="A62" s="4"/>
      <c r="B62" s="4"/>
      <c r="C62" s="2"/>
      <c r="L62" s="3"/>
    </row>
    <row r="63" spans="1:12" ht="12.75">
      <c r="A63" s="4"/>
      <c r="B63" s="4"/>
      <c r="C63" s="2"/>
      <c r="L63" s="3"/>
    </row>
    <row r="64" spans="1:12" ht="12.75">
      <c r="A64" s="4"/>
      <c r="B64" s="4"/>
      <c r="C64" s="2"/>
      <c r="L64" s="3"/>
    </row>
    <row r="65" spans="1:12" ht="12.75">
      <c r="A65" s="4"/>
      <c r="B65" s="4"/>
      <c r="C65" s="2"/>
      <c r="L65" s="3"/>
    </row>
    <row r="66" spans="1:12" ht="12.75">
      <c r="A66" s="4"/>
      <c r="B66" s="4"/>
      <c r="C66" s="2"/>
      <c r="L66" s="3"/>
    </row>
    <row r="67" spans="1:12" ht="12.75">
      <c r="A67" s="4"/>
      <c r="B67" s="4"/>
      <c r="C67" s="2"/>
      <c r="L67" s="3"/>
    </row>
    <row r="68" spans="1:12" ht="12.75">
      <c r="A68" s="4"/>
      <c r="B68" s="4"/>
      <c r="C68" s="2"/>
      <c r="L68" s="3"/>
    </row>
    <row r="69" spans="1:12" ht="12.75">
      <c r="A69" s="4"/>
      <c r="B69" s="4"/>
      <c r="C69" s="2"/>
      <c r="L69" s="3"/>
    </row>
    <row r="70" spans="1:12" ht="12.75">
      <c r="A70" s="4"/>
      <c r="B70" s="4"/>
      <c r="C70" s="2"/>
      <c r="L70" s="3"/>
    </row>
    <row r="71" spans="1:12" ht="12.75">
      <c r="A71" s="4"/>
      <c r="B71" s="4"/>
      <c r="C71" s="2"/>
      <c r="L71" s="3"/>
    </row>
    <row r="72" spans="1:12" ht="12.75">
      <c r="A72" s="4"/>
      <c r="B72" s="4"/>
      <c r="C72" s="2"/>
      <c r="L72" s="3"/>
    </row>
    <row r="73" spans="1:12" ht="12.75">
      <c r="A73" s="4"/>
      <c r="B73" s="4"/>
      <c r="C73" s="2"/>
      <c r="L73" s="3"/>
    </row>
    <row r="74" spans="1:12" ht="12.75">
      <c r="A74" s="4"/>
      <c r="B74" s="4"/>
      <c r="C74" s="2"/>
      <c r="L74" s="3"/>
    </row>
    <row r="75" spans="1:12" ht="12.75">
      <c r="A75" s="4"/>
      <c r="B75" s="4"/>
      <c r="C75" s="2"/>
      <c r="L75" s="3"/>
    </row>
    <row r="76" spans="1:12" ht="12.75">
      <c r="A76" s="4"/>
      <c r="B76" s="4"/>
      <c r="C76" s="2"/>
      <c r="L76" s="3"/>
    </row>
    <row r="77" spans="1:12" ht="12.75">
      <c r="A77" s="4"/>
      <c r="B77" s="4"/>
      <c r="C77" s="2"/>
      <c r="L77" s="3"/>
    </row>
    <row r="78" spans="1:12" ht="12.75">
      <c r="A78" s="4"/>
      <c r="B78" s="4"/>
      <c r="C78" s="2"/>
      <c r="L78" s="3"/>
    </row>
    <row r="79" spans="1:12" ht="12.75">
      <c r="A79" s="4"/>
      <c r="B79" s="4"/>
      <c r="C79" s="2"/>
      <c r="L79" s="3"/>
    </row>
    <row r="80" spans="1:12" ht="12.75">
      <c r="A80" s="4"/>
      <c r="B80" s="4"/>
      <c r="C80" s="2"/>
      <c r="L80" s="3"/>
    </row>
    <row r="81" spans="1:12" ht="12.75">
      <c r="A81" s="4"/>
      <c r="B81" s="4"/>
      <c r="C81" s="2"/>
      <c r="L81" s="3"/>
    </row>
    <row r="82" spans="1:12" ht="12.75">
      <c r="A82" s="4"/>
      <c r="B82" s="4"/>
      <c r="C82" s="2"/>
      <c r="L82" s="3"/>
    </row>
    <row r="83" spans="1:12" ht="12.75">
      <c r="A83" s="4"/>
      <c r="B83" s="4"/>
      <c r="C83" s="2"/>
      <c r="L83" s="3"/>
    </row>
    <row r="84" spans="1:12" ht="12.75">
      <c r="A84" s="4"/>
      <c r="B84" s="4"/>
      <c r="C84" s="2"/>
      <c r="L84" s="3"/>
    </row>
    <row r="85" spans="1:12" ht="12.75">
      <c r="A85" s="4"/>
      <c r="B85" s="4"/>
      <c r="C85" s="2"/>
      <c r="L85" s="3"/>
    </row>
    <row r="86" spans="1:12" ht="12.75">
      <c r="A86" s="4"/>
      <c r="B86" s="4"/>
      <c r="C86" s="2"/>
      <c r="L86" s="3"/>
    </row>
    <row r="87" spans="1:12" ht="12.75">
      <c r="A87" s="4"/>
      <c r="B87" s="4"/>
      <c r="C87" s="2"/>
      <c r="L87" s="3"/>
    </row>
    <row r="88" spans="1:12" ht="12.75">
      <c r="A88" s="4"/>
      <c r="B88" s="4"/>
      <c r="C88" s="2"/>
      <c r="L88" s="3"/>
    </row>
    <row r="89" spans="1:12" ht="12.75">
      <c r="A89" s="4"/>
      <c r="B89" s="4"/>
      <c r="C89" s="2"/>
      <c r="L89" s="3"/>
    </row>
    <row r="90" spans="1:12" ht="12.75">
      <c r="A90" s="4"/>
      <c r="B90" s="4"/>
      <c r="C90" s="2"/>
      <c r="L90" s="3"/>
    </row>
    <row r="91" spans="1:12" ht="12.75">
      <c r="A91" s="4"/>
      <c r="B91" s="4"/>
      <c r="C91" s="2"/>
      <c r="L91" s="3"/>
    </row>
    <row r="92" spans="1:12" ht="12.75">
      <c r="A92" s="4"/>
      <c r="B92" s="4"/>
      <c r="C92" s="2"/>
      <c r="L92" s="3"/>
    </row>
    <row r="93" spans="1:12" ht="12.75">
      <c r="A93" s="4"/>
      <c r="B93" s="4"/>
      <c r="C93" s="2"/>
      <c r="L93" s="3"/>
    </row>
    <row r="94" spans="1:12" ht="12.75">
      <c r="A94" s="4"/>
      <c r="B94" s="4"/>
      <c r="C94" s="2"/>
      <c r="L94" s="3"/>
    </row>
    <row r="95" spans="1:12" ht="12.75">
      <c r="A95" s="4"/>
      <c r="B95" s="4"/>
      <c r="C95" s="2"/>
      <c r="L95" s="3"/>
    </row>
    <row r="96" spans="1:12" ht="12.75">
      <c r="A96" s="4"/>
      <c r="B96" s="4"/>
      <c r="C96" s="2"/>
      <c r="L96" s="3"/>
    </row>
    <row r="97" spans="1:12" ht="12.75">
      <c r="A97" s="4"/>
      <c r="B97" s="4"/>
      <c r="C97" s="2"/>
      <c r="L97" s="3"/>
    </row>
    <row r="98" spans="1:12" ht="12.75">
      <c r="A98" s="4"/>
      <c r="B98" s="4"/>
      <c r="C98" s="2"/>
      <c r="L98" s="3"/>
    </row>
    <row r="99" spans="1:12" ht="12.75">
      <c r="A99" s="4"/>
      <c r="B99" s="4"/>
      <c r="C99" s="2"/>
      <c r="L99" s="3"/>
    </row>
    <row r="100" spans="1:12" ht="12.75">
      <c r="A100" s="4"/>
      <c r="B100" s="4"/>
      <c r="C100" s="2"/>
      <c r="L100" s="3"/>
    </row>
    <row r="101" spans="1:12" ht="12.75">
      <c r="A101" s="4"/>
      <c r="B101" s="4"/>
      <c r="C101" s="2"/>
      <c r="L101" s="3"/>
    </row>
    <row r="102" spans="1:12" ht="12.75">
      <c r="A102" s="4"/>
      <c r="B102" s="4"/>
      <c r="C102" s="2"/>
      <c r="L102" s="3"/>
    </row>
    <row r="103" spans="1:12" ht="12.75">
      <c r="A103" s="4"/>
      <c r="B103" s="4"/>
      <c r="C103" s="2"/>
      <c r="L103" s="3"/>
    </row>
    <row r="104" spans="1:12" ht="12.75">
      <c r="A104" s="4"/>
      <c r="B104" s="4"/>
      <c r="C104" s="2"/>
      <c r="L104" s="3"/>
    </row>
    <row r="105" spans="1:12" ht="12.75">
      <c r="A105" s="4"/>
      <c r="B105" s="4"/>
      <c r="C105" s="2"/>
      <c r="L105" s="3"/>
    </row>
    <row r="106" spans="1:12" ht="12.75">
      <c r="A106" s="4"/>
      <c r="B106" s="4"/>
      <c r="C106" s="2"/>
      <c r="L106" s="3"/>
    </row>
    <row r="107" spans="1:12" ht="12.75">
      <c r="A107" s="4"/>
      <c r="B107" s="4"/>
      <c r="C107" s="2"/>
      <c r="L107" s="3"/>
    </row>
    <row r="108" spans="1:12" ht="12.75">
      <c r="A108" s="4"/>
      <c r="B108" s="4"/>
      <c r="C108" s="2"/>
      <c r="L108" s="3"/>
    </row>
    <row r="109" spans="1:12" ht="12.75">
      <c r="A109" s="4"/>
      <c r="B109" s="4"/>
      <c r="C109" s="2"/>
      <c r="L109" s="3"/>
    </row>
    <row r="110" spans="1:12" ht="12.75">
      <c r="A110" s="4"/>
      <c r="B110" s="4"/>
      <c r="C110" s="2"/>
      <c r="L110" s="3"/>
    </row>
    <row r="111" spans="1:12" ht="12.75">
      <c r="A111" s="4"/>
      <c r="B111" s="4"/>
      <c r="C111" s="2"/>
      <c r="L111" s="3"/>
    </row>
    <row r="112" spans="1:12" ht="12.75">
      <c r="A112" s="4"/>
      <c r="B112" s="4"/>
      <c r="C112" s="2"/>
      <c r="L112" s="3"/>
    </row>
    <row r="113" spans="1:12" ht="12.75">
      <c r="A113" s="4"/>
      <c r="B113" s="4"/>
      <c r="C113" s="2"/>
      <c r="L113" s="3"/>
    </row>
    <row r="114" spans="1:12" ht="12.75">
      <c r="A114" s="4"/>
      <c r="B114" s="4"/>
      <c r="C114" s="2"/>
      <c r="L114" s="3"/>
    </row>
    <row r="115" spans="1:12" ht="12.75">
      <c r="A115" s="4"/>
      <c r="B115" s="4"/>
      <c r="C115" s="2"/>
      <c r="L115" s="3"/>
    </row>
    <row r="116" spans="1:12" ht="12.75">
      <c r="A116" s="4"/>
      <c r="B116" s="4"/>
      <c r="C116" s="2"/>
      <c r="L116" s="3"/>
    </row>
    <row r="117" spans="1:12" ht="12.75">
      <c r="A117" s="4"/>
      <c r="B117" s="4"/>
      <c r="C117" s="2"/>
      <c r="L117" s="3"/>
    </row>
    <row r="118" spans="1:12" ht="12.75">
      <c r="A118" s="4"/>
      <c r="B118" s="4"/>
      <c r="C118" s="2"/>
      <c r="L118" s="3"/>
    </row>
    <row r="119" spans="1:12" ht="12.75">
      <c r="A119" s="4"/>
      <c r="B119" s="4"/>
      <c r="C119" s="2"/>
      <c r="L119" s="3"/>
    </row>
    <row r="120" spans="1:12" ht="12.75">
      <c r="A120" s="4"/>
      <c r="B120" s="4"/>
      <c r="C120" s="2"/>
      <c r="L120" s="3"/>
    </row>
    <row r="121" spans="1:12" ht="12.75">
      <c r="A121" s="4"/>
      <c r="B121" s="4"/>
      <c r="C121" s="2"/>
      <c r="L121" s="3"/>
    </row>
    <row r="122" spans="1:12" ht="12.75">
      <c r="A122" s="4"/>
      <c r="B122" s="4"/>
      <c r="C122" s="2"/>
      <c r="L122" s="3"/>
    </row>
    <row r="123" spans="1:12" ht="12.75">
      <c r="A123" s="4"/>
      <c r="B123" s="4"/>
      <c r="C123" s="2"/>
      <c r="L123" s="3"/>
    </row>
    <row r="124" spans="1:12" ht="12.75">
      <c r="A124" s="4"/>
      <c r="B124" s="4"/>
      <c r="C124" s="2"/>
      <c r="L124" s="3"/>
    </row>
    <row r="125" spans="1:12" ht="12.75">
      <c r="A125" s="4"/>
      <c r="B125" s="4"/>
      <c r="C125" s="2"/>
      <c r="L125" s="3"/>
    </row>
    <row r="126" spans="1:12" ht="12.75">
      <c r="A126" s="4"/>
      <c r="B126" s="4"/>
      <c r="C126" s="2"/>
      <c r="L126" s="3"/>
    </row>
    <row r="127" spans="1:12" ht="12.75">
      <c r="A127" s="4"/>
      <c r="B127" s="4"/>
      <c r="C127" s="2"/>
      <c r="L127" s="3"/>
    </row>
    <row r="128" spans="1:12" ht="12.75">
      <c r="A128" s="4"/>
      <c r="B128" s="4"/>
      <c r="C128" s="2"/>
      <c r="L128" s="3"/>
    </row>
    <row r="129" spans="1:12" ht="12.75">
      <c r="A129" s="4"/>
      <c r="B129" s="4"/>
      <c r="C129" s="2"/>
      <c r="L129" s="3"/>
    </row>
  </sheetData>
  <mergeCells count="10">
    <mergeCell ref="A7:A9"/>
    <mergeCell ref="B7:B9"/>
    <mergeCell ref="C7:L7"/>
    <mergeCell ref="D8:K8"/>
    <mergeCell ref="C8:C9"/>
    <mergeCell ref="L8:L9"/>
    <mergeCell ref="C38:J38"/>
    <mergeCell ref="A37:A39"/>
    <mergeCell ref="B37:B39"/>
    <mergeCell ref="C37:J37"/>
  </mergeCells>
  <printOptions horizontalCentered="1"/>
  <pageMargins left="0.75" right="0.75" top="1" bottom="1" header="0.5" footer="0.5"/>
  <pageSetup blackAndWhite="1" fitToHeight="0" fitToWidth="1" horizontalDpi="600" verticalDpi="600" orientation="landscape" scale="67" r:id="rId1"/>
  <headerFooter alignWithMargins="0">
    <oddFooter>&amp;L&amp;D&amp;C&amp;F - &amp;A&amp;R&amp;P of &amp;N</oddFooter>
  </headerFooter>
  <rowBreaks count="1" manualBreakCount="1">
    <brk id="30" max="255" man="1"/>
  </rowBreaks>
</worksheet>
</file>

<file path=xl/worksheets/sheet11.xml><?xml version="1.0" encoding="utf-8"?>
<worksheet xmlns="http://schemas.openxmlformats.org/spreadsheetml/2006/main" xmlns:r="http://schemas.openxmlformats.org/officeDocument/2006/relationships">
  <sheetPr codeName="Sheet7">
    <pageSetUpPr fitToPage="1"/>
  </sheetPr>
  <dimension ref="A1:L99"/>
  <sheetViews>
    <sheetView showZeros="0" zoomScale="75" zoomScaleNormal="75" workbookViewId="0" topLeftCell="A1">
      <selection activeCell="G12" sqref="G12"/>
    </sheetView>
  </sheetViews>
  <sheetFormatPr defaultColWidth="9.140625" defaultRowHeight="12.75"/>
  <cols>
    <col min="1" max="1" width="9.7109375" style="3" customWidth="1"/>
    <col min="2" max="2" width="42.28125" style="3" customWidth="1"/>
    <col min="3" max="3" width="11.421875" style="1" customWidth="1"/>
    <col min="4" max="10" width="10.7109375" style="2" customWidth="1"/>
    <col min="11" max="11" width="10.00390625" style="2" customWidth="1"/>
    <col min="12" max="12" width="17.421875" style="2" bestFit="1" customWidth="1"/>
    <col min="13" max="16384" width="9.140625" style="3" customWidth="1"/>
  </cols>
  <sheetData>
    <row r="1" spans="1:12" s="6" customFormat="1" ht="29.25" customHeight="1">
      <c r="A1" s="379" t="s">
        <v>210</v>
      </c>
      <c r="B1" s="379"/>
      <c r="C1" s="379"/>
      <c r="D1" s="379"/>
      <c r="E1" s="5"/>
      <c r="F1" s="5"/>
      <c r="G1" s="5"/>
      <c r="H1" s="5"/>
      <c r="I1" s="5"/>
      <c r="J1" s="5"/>
      <c r="K1" s="5"/>
      <c r="L1" s="5"/>
    </row>
    <row r="2" spans="1:12" s="6" customFormat="1" ht="15.75">
      <c r="A2" s="377" t="str">
        <f>'Program Activities Worksheet'!A2:B2</f>
        <v>Southern California Edison Company (SCE)</v>
      </c>
      <c r="B2" s="377"/>
      <c r="C2" s="377"/>
      <c r="D2" s="377"/>
      <c r="E2" s="437"/>
      <c r="F2" s="437"/>
      <c r="G2" s="437"/>
      <c r="H2" s="5"/>
      <c r="I2" s="5"/>
      <c r="J2" s="5"/>
      <c r="K2" s="5"/>
      <c r="L2" s="5"/>
    </row>
    <row r="3" spans="1:12" s="6" customFormat="1" ht="15.75">
      <c r="A3" s="377" t="str">
        <f>'Program Activities Worksheet'!A3:B3</f>
        <v>Local Government Initiative</v>
      </c>
      <c r="B3" s="377"/>
      <c r="C3" s="377"/>
      <c r="D3" s="377"/>
      <c r="E3" s="437"/>
      <c r="F3" s="437"/>
      <c r="G3" s="437"/>
      <c r="H3" s="5"/>
      <c r="I3" s="5"/>
      <c r="J3" s="5"/>
      <c r="K3" s="5"/>
      <c r="L3" s="5"/>
    </row>
    <row r="4" spans="1:12" s="6" customFormat="1" ht="15.75">
      <c r="A4" s="378" t="str">
        <f>'Program Activities Worksheet'!A4:B4</f>
        <v>44-02</v>
      </c>
      <c r="B4" s="378"/>
      <c r="C4" s="378"/>
      <c r="D4" s="378"/>
      <c r="E4" s="437"/>
      <c r="F4" s="437"/>
      <c r="G4" s="437"/>
      <c r="H4" s="5"/>
      <c r="I4" s="5"/>
      <c r="J4" s="5"/>
      <c r="K4" s="5"/>
      <c r="L4" s="5"/>
    </row>
    <row r="5" spans="1:12" s="6" customFormat="1" ht="15.75">
      <c r="A5" s="378" t="str">
        <f>'Program Activities Worksheet'!A5:B5</f>
        <v>Crosscutting</v>
      </c>
      <c r="B5" s="378"/>
      <c r="C5" s="378"/>
      <c r="D5" s="378"/>
      <c r="E5" s="437"/>
      <c r="F5" s="437"/>
      <c r="G5" s="437"/>
      <c r="H5" s="5"/>
      <c r="I5" s="5"/>
      <c r="J5" s="5"/>
      <c r="K5" s="5"/>
      <c r="L5" s="5"/>
    </row>
    <row r="6" spans="2:12" ht="13.5" thickBot="1">
      <c r="B6" s="18"/>
      <c r="C6" s="2"/>
      <c r="L6" s="3"/>
    </row>
    <row r="7" spans="1:12" ht="21" customHeight="1" thickBot="1">
      <c r="A7" s="512" t="e">
        <f>'Program Activities Worksheet'!#REF!</f>
        <v>#REF!</v>
      </c>
      <c r="B7" s="587" t="e">
        <f>'Program Activities Worksheet'!#REF!</f>
        <v>#REF!</v>
      </c>
      <c r="C7" s="541" t="e">
        <f>'Program Activities Worksheet'!#REF!</f>
        <v>#REF!</v>
      </c>
      <c r="D7" s="542"/>
      <c r="E7" s="542"/>
      <c r="F7" s="542"/>
      <c r="G7" s="542"/>
      <c r="H7" s="542"/>
      <c r="I7" s="542"/>
      <c r="J7" s="589"/>
      <c r="K7" s="3"/>
      <c r="L7" s="3"/>
    </row>
    <row r="8" spans="1:12" ht="18.75" customHeight="1">
      <c r="A8" s="513"/>
      <c r="B8" s="588"/>
      <c r="C8" s="584" t="e">
        <f>'Program Activities Worksheet'!#REF!</f>
        <v>#REF!</v>
      </c>
      <c r="D8" s="585"/>
      <c r="E8" s="585"/>
      <c r="F8" s="585"/>
      <c r="G8" s="585"/>
      <c r="H8" s="585"/>
      <c r="I8" s="585"/>
      <c r="J8" s="586"/>
      <c r="K8" s="3"/>
      <c r="L8" s="3"/>
    </row>
    <row r="9" spans="1:10" s="7" customFormat="1" ht="35.25" customHeight="1" thickBot="1">
      <c r="A9" s="513"/>
      <c r="B9" s="588"/>
      <c r="C9" s="382" t="e">
        <f>'Program Activities Worksheet'!#REF!</f>
        <v>#REF!</v>
      </c>
      <c r="D9" s="383" t="e">
        <f>'Program Activities Worksheet'!#REF!</f>
        <v>#REF!</v>
      </c>
      <c r="E9" s="383" t="e">
        <f>'Program Activities Worksheet'!#REF!</f>
        <v>#REF!</v>
      </c>
      <c r="F9" s="383" t="e">
        <f>'Program Activities Worksheet'!#REF!</f>
        <v>#REF!</v>
      </c>
      <c r="G9" s="383" t="e">
        <f>'Program Activities Worksheet'!#REF!</f>
        <v>#REF!</v>
      </c>
      <c r="H9" s="383" t="e">
        <f>'Program Activities Worksheet'!#REF!</f>
        <v>#REF!</v>
      </c>
      <c r="I9" s="383" t="e">
        <f>'Program Activities Worksheet'!#REF!</f>
        <v>#REF!</v>
      </c>
      <c r="J9" s="385" t="e">
        <f>'Program Activities Worksheet'!#REF!</f>
        <v>#REF!</v>
      </c>
    </row>
    <row r="10" spans="1:12" ht="12.75">
      <c r="A10" s="72" t="e">
        <f>'Program Activities Worksheet'!#REF!</f>
        <v>#REF!</v>
      </c>
      <c r="B10" s="73" t="e">
        <f>'Program Activities Worksheet'!#REF!</f>
        <v>#REF!</v>
      </c>
      <c r="C10" s="87" t="e">
        <f>'Program Activities Worksheet'!#REF!</f>
        <v>#REF!</v>
      </c>
      <c r="D10" s="87" t="e">
        <f>'Program Activities Worksheet'!#REF!</f>
        <v>#REF!</v>
      </c>
      <c r="E10" s="87" t="e">
        <f>'Program Activities Worksheet'!#REF!</f>
        <v>#REF!</v>
      </c>
      <c r="F10" s="87" t="e">
        <f>'Program Activities Worksheet'!#REF!</f>
        <v>#REF!</v>
      </c>
      <c r="G10" s="87" t="e">
        <f>'Program Activities Worksheet'!#REF!</f>
        <v>#REF!</v>
      </c>
      <c r="H10" s="87" t="e">
        <f>'Program Activities Worksheet'!#REF!</f>
        <v>#REF!</v>
      </c>
      <c r="I10" s="87" t="e">
        <f>'Program Activities Worksheet'!#REF!</f>
        <v>#REF!</v>
      </c>
      <c r="J10" s="84" t="e">
        <f>'Program Activities Worksheet'!#REF!</f>
        <v>#REF!</v>
      </c>
      <c r="K10" s="3"/>
      <c r="L10" s="3"/>
    </row>
    <row r="11" spans="1:12" ht="12.75">
      <c r="A11" s="75" t="e">
        <f>'Program Activities Worksheet'!#REF!</f>
        <v>#REF!</v>
      </c>
      <c r="B11" s="71" t="e">
        <f>'Program Activities Worksheet'!#REF!</f>
        <v>#REF!</v>
      </c>
      <c r="C11" s="88" t="e">
        <f>'Program Activities Worksheet'!#REF!</f>
        <v>#REF!</v>
      </c>
      <c r="D11" s="88" t="e">
        <f>'Program Activities Worksheet'!#REF!</f>
        <v>#REF!</v>
      </c>
      <c r="E11" s="88" t="e">
        <f>'Program Activities Worksheet'!#REF!</f>
        <v>#REF!</v>
      </c>
      <c r="F11" s="88" t="e">
        <f>'Program Activities Worksheet'!#REF!</f>
        <v>#REF!</v>
      </c>
      <c r="G11" s="88" t="e">
        <f>'Program Activities Worksheet'!#REF!</f>
        <v>#REF!</v>
      </c>
      <c r="H11" s="88" t="e">
        <f>'Program Activities Worksheet'!#REF!</f>
        <v>#REF!</v>
      </c>
      <c r="I11" s="88" t="e">
        <f>'Program Activities Worksheet'!#REF!</f>
        <v>#REF!</v>
      </c>
      <c r="J11" s="85" t="e">
        <f>'Program Activities Worksheet'!#REF!</f>
        <v>#REF!</v>
      </c>
      <c r="K11" s="3"/>
      <c r="L11" s="3"/>
    </row>
    <row r="12" spans="1:12" ht="12.75">
      <c r="A12" s="75" t="e">
        <f>'Program Activities Worksheet'!#REF!</f>
        <v>#REF!</v>
      </c>
      <c r="B12" s="71" t="e">
        <f>'Program Activities Worksheet'!#REF!</f>
        <v>#REF!</v>
      </c>
      <c r="C12" s="88" t="e">
        <f>'Program Activities Worksheet'!#REF!</f>
        <v>#REF!</v>
      </c>
      <c r="D12" s="88" t="e">
        <f>'Program Activities Worksheet'!#REF!</f>
        <v>#REF!</v>
      </c>
      <c r="E12" s="88" t="e">
        <f>'Program Activities Worksheet'!#REF!</f>
        <v>#REF!</v>
      </c>
      <c r="F12" s="88" t="e">
        <f>'Program Activities Worksheet'!#REF!</f>
        <v>#REF!</v>
      </c>
      <c r="G12" s="88" t="e">
        <f>'Program Activities Worksheet'!#REF!</f>
        <v>#REF!</v>
      </c>
      <c r="H12" s="88" t="e">
        <f>'Program Activities Worksheet'!#REF!</f>
        <v>#REF!</v>
      </c>
      <c r="I12" s="88" t="e">
        <f>'Program Activities Worksheet'!#REF!</f>
        <v>#REF!</v>
      </c>
      <c r="J12" s="85" t="e">
        <f>'Program Activities Worksheet'!#REF!</f>
        <v>#REF!</v>
      </c>
      <c r="K12" s="3"/>
      <c r="L12" s="3"/>
    </row>
    <row r="13" spans="1:12" ht="12.75">
      <c r="A13" s="75" t="e">
        <f>'Program Activities Worksheet'!#REF!</f>
        <v>#REF!</v>
      </c>
      <c r="B13" s="71" t="e">
        <f>'Program Activities Worksheet'!#REF!</f>
        <v>#REF!</v>
      </c>
      <c r="C13" s="88" t="e">
        <f>'Program Activities Worksheet'!#REF!</f>
        <v>#REF!</v>
      </c>
      <c r="D13" s="88" t="e">
        <f>'Program Activities Worksheet'!#REF!</f>
        <v>#REF!</v>
      </c>
      <c r="E13" s="88" t="e">
        <f>'Program Activities Worksheet'!#REF!</f>
        <v>#REF!</v>
      </c>
      <c r="F13" s="88" t="e">
        <f>'Program Activities Worksheet'!#REF!</f>
        <v>#REF!</v>
      </c>
      <c r="G13" s="88" t="e">
        <f>'Program Activities Worksheet'!#REF!</f>
        <v>#REF!</v>
      </c>
      <c r="H13" s="88" t="e">
        <f>'Program Activities Worksheet'!#REF!</f>
        <v>#REF!</v>
      </c>
      <c r="I13" s="88" t="e">
        <f>'Program Activities Worksheet'!#REF!</f>
        <v>#REF!</v>
      </c>
      <c r="J13" s="85" t="e">
        <f>'Program Activities Worksheet'!#REF!</f>
        <v>#REF!</v>
      </c>
      <c r="K13" s="3"/>
      <c r="L13" s="3"/>
    </row>
    <row r="14" spans="1:12" ht="12.75">
      <c r="A14" s="75" t="e">
        <f>'Program Activities Worksheet'!#REF!</f>
        <v>#REF!</v>
      </c>
      <c r="B14" s="71" t="e">
        <f>'Program Activities Worksheet'!#REF!</f>
        <v>#REF!</v>
      </c>
      <c r="C14" s="88" t="e">
        <f>'Program Activities Worksheet'!#REF!</f>
        <v>#REF!</v>
      </c>
      <c r="D14" s="88" t="e">
        <f>'Program Activities Worksheet'!#REF!</f>
        <v>#REF!</v>
      </c>
      <c r="E14" s="88" t="e">
        <f>'Program Activities Worksheet'!#REF!</f>
        <v>#REF!</v>
      </c>
      <c r="F14" s="88" t="e">
        <f>'Program Activities Worksheet'!#REF!</f>
        <v>#REF!</v>
      </c>
      <c r="G14" s="88" t="e">
        <f>'Program Activities Worksheet'!#REF!</f>
        <v>#REF!</v>
      </c>
      <c r="H14" s="88" t="e">
        <f>'Program Activities Worksheet'!#REF!</f>
        <v>#REF!</v>
      </c>
      <c r="I14" s="88" t="e">
        <f>'Program Activities Worksheet'!#REF!</f>
        <v>#REF!</v>
      </c>
      <c r="J14" s="85" t="e">
        <f>'Program Activities Worksheet'!#REF!</f>
        <v>#REF!</v>
      </c>
      <c r="K14" s="3"/>
      <c r="L14" s="3"/>
    </row>
    <row r="15" spans="1:12" ht="12.75">
      <c r="A15" s="75" t="e">
        <f>'Program Activities Worksheet'!#REF!</f>
        <v>#REF!</v>
      </c>
      <c r="B15" s="71" t="e">
        <f>'Program Activities Worksheet'!#REF!</f>
        <v>#REF!</v>
      </c>
      <c r="C15" s="88" t="e">
        <f>'Program Activities Worksheet'!#REF!</f>
        <v>#REF!</v>
      </c>
      <c r="D15" s="88" t="e">
        <f>'Program Activities Worksheet'!#REF!</f>
        <v>#REF!</v>
      </c>
      <c r="E15" s="88" t="e">
        <f>'Program Activities Worksheet'!#REF!</f>
        <v>#REF!</v>
      </c>
      <c r="F15" s="88" t="e">
        <f>'Program Activities Worksheet'!#REF!</f>
        <v>#REF!</v>
      </c>
      <c r="G15" s="456" t="e">
        <f>'Program Activities Worksheet'!#REF!</f>
        <v>#REF!</v>
      </c>
      <c r="H15" s="88" t="e">
        <f>'Program Activities Worksheet'!#REF!</f>
        <v>#REF!</v>
      </c>
      <c r="I15" s="88" t="e">
        <f>'Program Activities Worksheet'!#REF!</f>
        <v>#REF!</v>
      </c>
      <c r="J15" s="85" t="e">
        <f>'Program Activities Worksheet'!#REF!</f>
        <v>#REF!</v>
      </c>
      <c r="K15" s="3"/>
      <c r="L15" s="3"/>
    </row>
    <row r="16" spans="1:12" ht="12.75">
      <c r="A16" s="75" t="e">
        <f>'Program Activities Worksheet'!#REF!</f>
        <v>#REF!</v>
      </c>
      <c r="B16" s="71" t="e">
        <f>'Program Activities Worksheet'!#REF!</f>
        <v>#REF!</v>
      </c>
      <c r="C16" s="88" t="e">
        <f>'Program Activities Worksheet'!#REF!</f>
        <v>#REF!</v>
      </c>
      <c r="D16" s="88" t="e">
        <f>'Program Activities Worksheet'!#REF!</f>
        <v>#REF!</v>
      </c>
      <c r="E16" s="88" t="e">
        <f>'Program Activities Worksheet'!#REF!</f>
        <v>#REF!</v>
      </c>
      <c r="F16" s="88" t="e">
        <f>'Program Activities Worksheet'!#REF!</f>
        <v>#REF!</v>
      </c>
      <c r="G16" s="88" t="e">
        <f>'Program Activities Worksheet'!#REF!</f>
        <v>#REF!</v>
      </c>
      <c r="H16" s="88" t="e">
        <f>'Program Activities Worksheet'!#REF!</f>
        <v>#REF!</v>
      </c>
      <c r="I16" s="88" t="e">
        <f>'Program Activities Worksheet'!#REF!</f>
        <v>#REF!</v>
      </c>
      <c r="J16" s="85" t="e">
        <f>'Program Activities Worksheet'!#REF!</f>
        <v>#REF!</v>
      </c>
      <c r="K16" s="3"/>
      <c r="L16" s="3"/>
    </row>
    <row r="17" spans="1:12" ht="12.75">
      <c r="A17" s="75" t="e">
        <f>'Program Activities Worksheet'!#REF!</f>
        <v>#REF!</v>
      </c>
      <c r="B17" s="71" t="e">
        <f>'Program Activities Worksheet'!#REF!</f>
        <v>#REF!</v>
      </c>
      <c r="C17" s="88" t="e">
        <f>'Program Activities Worksheet'!#REF!</f>
        <v>#REF!</v>
      </c>
      <c r="D17" s="88" t="e">
        <f>'Program Activities Worksheet'!#REF!</f>
        <v>#REF!</v>
      </c>
      <c r="E17" s="88" t="e">
        <f>'Program Activities Worksheet'!#REF!</f>
        <v>#REF!</v>
      </c>
      <c r="F17" s="88" t="e">
        <f>'Program Activities Worksheet'!#REF!</f>
        <v>#REF!</v>
      </c>
      <c r="G17" s="88" t="e">
        <f>'Program Activities Worksheet'!#REF!</f>
        <v>#REF!</v>
      </c>
      <c r="H17" s="88" t="e">
        <f>'Program Activities Worksheet'!#REF!</f>
        <v>#REF!</v>
      </c>
      <c r="I17" s="88" t="e">
        <f>'Program Activities Worksheet'!#REF!</f>
        <v>#REF!</v>
      </c>
      <c r="J17" s="85" t="e">
        <f>'Program Activities Worksheet'!#REF!</f>
        <v>#REF!</v>
      </c>
      <c r="K17" s="3"/>
      <c r="L17" s="3"/>
    </row>
    <row r="18" spans="1:12" ht="12.75">
      <c r="A18" s="75" t="e">
        <f>'Program Activities Worksheet'!#REF!</f>
        <v>#REF!</v>
      </c>
      <c r="B18" s="71" t="e">
        <f>'Program Activities Worksheet'!#REF!</f>
        <v>#REF!</v>
      </c>
      <c r="C18" s="88" t="e">
        <f>'Program Activities Worksheet'!#REF!</f>
        <v>#REF!</v>
      </c>
      <c r="D18" s="88" t="e">
        <f>'Program Activities Worksheet'!#REF!</f>
        <v>#REF!</v>
      </c>
      <c r="E18" s="88" t="e">
        <f>'Program Activities Worksheet'!#REF!</f>
        <v>#REF!</v>
      </c>
      <c r="F18" s="88" t="e">
        <f>'Program Activities Worksheet'!#REF!</f>
        <v>#REF!</v>
      </c>
      <c r="G18" s="88" t="e">
        <f>'Program Activities Worksheet'!#REF!</f>
        <v>#REF!</v>
      </c>
      <c r="H18" s="88" t="e">
        <f>'Program Activities Worksheet'!#REF!</f>
        <v>#REF!</v>
      </c>
      <c r="I18" s="88" t="e">
        <f>'Program Activities Worksheet'!#REF!</f>
        <v>#REF!</v>
      </c>
      <c r="J18" s="85" t="e">
        <f>'Program Activities Worksheet'!#REF!</f>
        <v>#REF!</v>
      </c>
      <c r="K18" s="3"/>
      <c r="L18" s="3"/>
    </row>
    <row r="19" spans="1:12" ht="12.75">
      <c r="A19" s="75" t="e">
        <f>'Program Activities Worksheet'!#REF!</f>
        <v>#REF!</v>
      </c>
      <c r="B19" s="71" t="e">
        <f>'Program Activities Worksheet'!#REF!</f>
        <v>#REF!</v>
      </c>
      <c r="C19" s="88" t="e">
        <f>'Program Activities Worksheet'!#REF!</f>
        <v>#REF!</v>
      </c>
      <c r="D19" s="88" t="e">
        <f>'Program Activities Worksheet'!#REF!</f>
        <v>#REF!</v>
      </c>
      <c r="E19" s="88" t="e">
        <f>'Program Activities Worksheet'!#REF!</f>
        <v>#REF!</v>
      </c>
      <c r="F19" s="88" t="e">
        <f>'Program Activities Worksheet'!#REF!</f>
        <v>#REF!</v>
      </c>
      <c r="G19" s="88" t="e">
        <f>'Program Activities Worksheet'!#REF!</f>
        <v>#REF!</v>
      </c>
      <c r="H19" s="88" t="e">
        <f>'Program Activities Worksheet'!#REF!</f>
        <v>#REF!</v>
      </c>
      <c r="I19" s="88" t="e">
        <f>'Program Activities Worksheet'!#REF!</f>
        <v>#REF!</v>
      </c>
      <c r="J19" s="85" t="e">
        <f>'Program Activities Worksheet'!#REF!</f>
        <v>#REF!</v>
      </c>
      <c r="K19" s="3"/>
      <c r="L19" s="3"/>
    </row>
    <row r="20" spans="1:12" ht="12.75">
      <c r="A20" s="75" t="e">
        <f>'Program Activities Worksheet'!#REF!</f>
        <v>#REF!</v>
      </c>
      <c r="B20" s="71" t="e">
        <f>'Program Activities Worksheet'!#REF!</f>
        <v>#REF!</v>
      </c>
      <c r="C20" s="88" t="e">
        <f>'Program Activities Worksheet'!#REF!</f>
        <v>#REF!</v>
      </c>
      <c r="D20" s="88" t="e">
        <f>'Program Activities Worksheet'!#REF!</f>
        <v>#REF!</v>
      </c>
      <c r="E20" s="88" t="e">
        <f>'Program Activities Worksheet'!#REF!</f>
        <v>#REF!</v>
      </c>
      <c r="F20" s="88" t="e">
        <f>'Program Activities Worksheet'!#REF!</f>
        <v>#REF!</v>
      </c>
      <c r="G20" s="88" t="e">
        <f>'Program Activities Worksheet'!#REF!</f>
        <v>#REF!</v>
      </c>
      <c r="H20" s="88" t="e">
        <f>'Program Activities Worksheet'!#REF!</f>
        <v>#REF!</v>
      </c>
      <c r="I20" s="88" t="e">
        <f>'Program Activities Worksheet'!#REF!</f>
        <v>#REF!</v>
      </c>
      <c r="J20" s="85" t="e">
        <f>'Program Activities Worksheet'!#REF!</f>
        <v>#REF!</v>
      </c>
      <c r="K20" s="3"/>
      <c r="L20" s="3"/>
    </row>
    <row r="21" spans="1:12" ht="12.75">
      <c r="A21" s="75" t="e">
        <f>'Program Activities Worksheet'!#REF!</f>
        <v>#REF!</v>
      </c>
      <c r="B21" s="71" t="e">
        <f>'Program Activities Worksheet'!#REF!</f>
        <v>#REF!</v>
      </c>
      <c r="C21" s="88" t="e">
        <f>'Program Activities Worksheet'!#REF!</f>
        <v>#REF!</v>
      </c>
      <c r="D21" s="88" t="e">
        <f>'Program Activities Worksheet'!#REF!</f>
        <v>#REF!</v>
      </c>
      <c r="E21" s="88" t="e">
        <f>'Program Activities Worksheet'!#REF!</f>
        <v>#REF!</v>
      </c>
      <c r="F21" s="88" t="e">
        <f>'Program Activities Worksheet'!#REF!</f>
        <v>#REF!</v>
      </c>
      <c r="G21" s="88" t="e">
        <f>'Program Activities Worksheet'!#REF!</f>
        <v>#REF!</v>
      </c>
      <c r="H21" s="88" t="e">
        <f>'Program Activities Worksheet'!#REF!</f>
        <v>#REF!</v>
      </c>
      <c r="I21" s="88" t="e">
        <f>'Program Activities Worksheet'!#REF!</f>
        <v>#REF!</v>
      </c>
      <c r="J21" s="85" t="e">
        <f>'Program Activities Worksheet'!#REF!</f>
        <v>#REF!</v>
      </c>
      <c r="K21" s="3"/>
      <c r="L21" s="3"/>
    </row>
    <row r="22" spans="1:12" ht="12.75">
      <c r="A22" s="75" t="e">
        <f>'Program Activities Worksheet'!#REF!</f>
        <v>#REF!</v>
      </c>
      <c r="B22" s="71" t="e">
        <f>'Program Activities Worksheet'!#REF!</f>
        <v>#REF!</v>
      </c>
      <c r="C22" s="88" t="e">
        <f>'Program Activities Worksheet'!#REF!</f>
        <v>#REF!</v>
      </c>
      <c r="D22" s="88" t="e">
        <f>'Program Activities Worksheet'!#REF!</f>
        <v>#REF!</v>
      </c>
      <c r="E22" s="88" t="e">
        <f>'Program Activities Worksheet'!#REF!</f>
        <v>#REF!</v>
      </c>
      <c r="F22" s="88" t="e">
        <f>'Program Activities Worksheet'!#REF!</f>
        <v>#REF!</v>
      </c>
      <c r="G22" s="88" t="e">
        <f>'Program Activities Worksheet'!#REF!</f>
        <v>#REF!</v>
      </c>
      <c r="H22" s="88" t="e">
        <f>'Program Activities Worksheet'!#REF!</f>
        <v>#REF!</v>
      </c>
      <c r="I22" s="88" t="e">
        <f>'Program Activities Worksheet'!#REF!</f>
        <v>#REF!</v>
      </c>
      <c r="J22" s="85" t="e">
        <f>'Program Activities Worksheet'!#REF!</f>
        <v>#REF!</v>
      </c>
      <c r="K22" s="3"/>
      <c r="L22" s="3"/>
    </row>
    <row r="23" spans="1:12" ht="12.75">
      <c r="A23" s="75" t="e">
        <f>'Program Activities Worksheet'!#REF!</f>
        <v>#REF!</v>
      </c>
      <c r="B23" s="71" t="e">
        <f>'Program Activities Worksheet'!#REF!</f>
        <v>#REF!</v>
      </c>
      <c r="C23" s="88" t="e">
        <f>'Program Activities Worksheet'!#REF!</f>
        <v>#REF!</v>
      </c>
      <c r="D23" s="88" t="e">
        <f>'Program Activities Worksheet'!#REF!</f>
        <v>#REF!</v>
      </c>
      <c r="E23" s="88" t="e">
        <f>'Program Activities Worksheet'!#REF!</f>
        <v>#REF!</v>
      </c>
      <c r="F23" s="88" t="e">
        <f>'Program Activities Worksheet'!#REF!</f>
        <v>#REF!</v>
      </c>
      <c r="G23" s="88" t="e">
        <f>'Program Activities Worksheet'!#REF!</f>
        <v>#REF!</v>
      </c>
      <c r="H23" s="88" t="e">
        <f>'Program Activities Worksheet'!#REF!</f>
        <v>#REF!</v>
      </c>
      <c r="I23" s="88" t="e">
        <f>'Program Activities Worksheet'!#REF!</f>
        <v>#REF!</v>
      </c>
      <c r="J23" s="85" t="e">
        <f>'Program Activities Worksheet'!#REF!</f>
        <v>#REF!</v>
      </c>
      <c r="K23" s="3"/>
      <c r="L23" s="3"/>
    </row>
    <row r="24" spans="1:12" ht="12.75">
      <c r="A24" s="75" t="e">
        <f>'Program Activities Worksheet'!#REF!</f>
        <v>#REF!</v>
      </c>
      <c r="B24" s="71" t="e">
        <f>'Program Activities Worksheet'!#REF!</f>
        <v>#REF!</v>
      </c>
      <c r="C24" s="88" t="e">
        <f>'Program Activities Worksheet'!#REF!</f>
        <v>#REF!</v>
      </c>
      <c r="D24" s="88" t="e">
        <f>'Program Activities Worksheet'!#REF!</f>
        <v>#REF!</v>
      </c>
      <c r="E24" s="88" t="e">
        <f>'Program Activities Worksheet'!#REF!</f>
        <v>#REF!</v>
      </c>
      <c r="F24" s="88" t="e">
        <f>'Program Activities Worksheet'!#REF!</f>
        <v>#REF!</v>
      </c>
      <c r="G24" s="88" t="e">
        <f>'Program Activities Worksheet'!#REF!</f>
        <v>#REF!</v>
      </c>
      <c r="H24" s="88" t="e">
        <f>'Program Activities Worksheet'!#REF!</f>
        <v>#REF!</v>
      </c>
      <c r="I24" s="88" t="e">
        <f>'Program Activities Worksheet'!#REF!</f>
        <v>#REF!</v>
      </c>
      <c r="J24" s="85" t="e">
        <f>'Program Activities Worksheet'!#REF!</f>
        <v>#REF!</v>
      </c>
      <c r="K24" s="3"/>
      <c r="L24" s="3"/>
    </row>
    <row r="25" spans="1:12" ht="12.75">
      <c r="A25" s="75" t="e">
        <f>'Program Activities Worksheet'!#REF!</f>
        <v>#REF!</v>
      </c>
      <c r="B25" s="71" t="e">
        <f>'Program Activities Worksheet'!#REF!</f>
        <v>#REF!</v>
      </c>
      <c r="C25" s="88" t="e">
        <f>'Program Activities Worksheet'!#REF!</f>
        <v>#REF!</v>
      </c>
      <c r="D25" s="88" t="e">
        <f>'Program Activities Worksheet'!#REF!</f>
        <v>#REF!</v>
      </c>
      <c r="E25" s="88" t="e">
        <f>'Program Activities Worksheet'!#REF!</f>
        <v>#REF!</v>
      </c>
      <c r="F25" s="88" t="e">
        <f>'Program Activities Worksheet'!#REF!</f>
        <v>#REF!</v>
      </c>
      <c r="G25" s="88" t="e">
        <f>'Program Activities Worksheet'!#REF!</f>
        <v>#REF!</v>
      </c>
      <c r="H25" s="88" t="e">
        <f>'Program Activities Worksheet'!#REF!</f>
        <v>#REF!</v>
      </c>
      <c r="I25" s="88" t="e">
        <f>'Program Activities Worksheet'!#REF!</f>
        <v>#REF!</v>
      </c>
      <c r="J25" s="85" t="e">
        <f>'Program Activities Worksheet'!#REF!</f>
        <v>#REF!</v>
      </c>
      <c r="K25" s="3"/>
      <c r="L25" s="3"/>
    </row>
    <row r="26" spans="1:12" ht="12.75">
      <c r="A26" s="75" t="e">
        <f>'Program Activities Worksheet'!#REF!</f>
        <v>#REF!</v>
      </c>
      <c r="B26" s="71" t="e">
        <f>'Program Activities Worksheet'!#REF!</f>
        <v>#REF!</v>
      </c>
      <c r="C26" s="88" t="e">
        <f>'Program Activities Worksheet'!#REF!</f>
        <v>#REF!</v>
      </c>
      <c r="D26" s="88" t="e">
        <f>'Program Activities Worksheet'!#REF!</f>
        <v>#REF!</v>
      </c>
      <c r="E26" s="88" t="e">
        <f>'Program Activities Worksheet'!#REF!</f>
        <v>#REF!</v>
      </c>
      <c r="F26" s="88" t="e">
        <f>'Program Activities Worksheet'!#REF!</f>
        <v>#REF!</v>
      </c>
      <c r="G26" s="88" t="e">
        <f>'Program Activities Worksheet'!#REF!</f>
        <v>#REF!</v>
      </c>
      <c r="H26" s="88" t="e">
        <f>'Program Activities Worksheet'!#REF!</f>
        <v>#REF!</v>
      </c>
      <c r="I26" s="88" t="e">
        <f>'Program Activities Worksheet'!#REF!</f>
        <v>#REF!</v>
      </c>
      <c r="J26" s="85" t="e">
        <f>'Program Activities Worksheet'!#REF!</f>
        <v>#REF!</v>
      </c>
      <c r="K26" s="3"/>
      <c r="L26" s="3"/>
    </row>
    <row r="27" spans="1:12" ht="12.75">
      <c r="A27" s="75" t="e">
        <f>'Program Activities Worksheet'!#REF!</f>
        <v>#REF!</v>
      </c>
      <c r="B27" s="71" t="e">
        <f>'Program Activities Worksheet'!#REF!</f>
        <v>#REF!</v>
      </c>
      <c r="C27" s="88" t="e">
        <f>'Program Activities Worksheet'!#REF!</f>
        <v>#REF!</v>
      </c>
      <c r="D27" s="88" t="e">
        <f>'Program Activities Worksheet'!#REF!</f>
        <v>#REF!</v>
      </c>
      <c r="E27" s="88" t="e">
        <f>'Program Activities Worksheet'!#REF!</f>
        <v>#REF!</v>
      </c>
      <c r="F27" s="88" t="e">
        <f>'Program Activities Worksheet'!#REF!</f>
        <v>#REF!</v>
      </c>
      <c r="G27" s="88" t="e">
        <f>'Program Activities Worksheet'!#REF!</f>
        <v>#REF!</v>
      </c>
      <c r="H27" s="88" t="e">
        <f>'Program Activities Worksheet'!#REF!</f>
        <v>#REF!</v>
      </c>
      <c r="I27" s="88" t="e">
        <f>'Program Activities Worksheet'!#REF!</f>
        <v>#REF!</v>
      </c>
      <c r="J27" s="85" t="e">
        <f>'Program Activities Worksheet'!#REF!</f>
        <v>#REF!</v>
      </c>
      <c r="K27" s="3"/>
      <c r="L27" s="3"/>
    </row>
    <row r="28" spans="1:12" ht="12.75">
      <c r="A28" s="75" t="e">
        <f>'Program Activities Worksheet'!#REF!</f>
        <v>#REF!</v>
      </c>
      <c r="B28" s="71" t="e">
        <f>'Program Activities Worksheet'!#REF!</f>
        <v>#REF!</v>
      </c>
      <c r="C28" s="88" t="e">
        <f>'Program Activities Worksheet'!#REF!</f>
        <v>#REF!</v>
      </c>
      <c r="D28" s="88" t="e">
        <f>'Program Activities Worksheet'!#REF!</f>
        <v>#REF!</v>
      </c>
      <c r="E28" s="88" t="e">
        <f>'Program Activities Worksheet'!#REF!</f>
        <v>#REF!</v>
      </c>
      <c r="F28" s="88" t="e">
        <f>'Program Activities Worksheet'!#REF!</f>
        <v>#REF!</v>
      </c>
      <c r="G28" s="88" t="e">
        <f>'Program Activities Worksheet'!#REF!</f>
        <v>#REF!</v>
      </c>
      <c r="H28" s="88" t="e">
        <f>'Program Activities Worksheet'!#REF!</f>
        <v>#REF!</v>
      </c>
      <c r="I28" s="88" t="e">
        <f>'Program Activities Worksheet'!#REF!</f>
        <v>#REF!</v>
      </c>
      <c r="J28" s="85" t="e">
        <f>'Program Activities Worksheet'!#REF!</f>
        <v>#REF!</v>
      </c>
      <c r="K28" s="3"/>
      <c r="L28" s="3"/>
    </row>
    <row r="29" spans="1:12" ht="13.5" thickBot="1">
      <c r="A29" s="76" t="e">
        <f>'Program Activities Worksheet'!#REF!</f>
        <v>#REF!</v>
      </c>
      <c r="B29" s="83" t="e">
        <f>'Program Activities Worksheet'!#REF!</f>
        <v>#REF!</v>
      </c>
      <c r="C29" s="89" t="e">
        <f>'Program Activities Worksheet'!#REF!</f>
        <v>#REF!</v>
      </c>
      <c r="D29" s="89" t="e">
        <f>'Program Activities Worksheet'!#REF!</f>
        <v>#REF!</v>
      </c>
      <c r="E29" s="89" t="e">
        <f>'Program Activities Worksheet'!#REF!</f>
        <v>#REF!</v>
      </c>
      <c r="F29" s="89" t="e">
        <f>'Program Activities Worksheet'!#REF!</f>
        <v>#REF!</v>
      </c>
      <c r="G29" s="89" t="e">
        <f>'Program Activities Worksheet'!#REF!</f>
        <v>#REF!</v>
      </c>
      <c r="H29" s="89" t="e">
        <f>'Program Activities Worksheet'!#REF!</f>
        <v>#REF!</v>
      </c>
      <c r="I29" s="89" t="e">
        <f>'Program Activities Worksheet'!#REF!</f>
        <v>#REF!</v>
      </c>
      <c r="J29" s="86" t="e">
        <f>'Program Activities Worksheet'!#REF!</f>
        <v>#REF!</v>
      </c>
      <c r="K29" s="3"/>
      <c r="L29" s="3"/>
    </row>
    <row r="30" spans="1:12" ht="12.75">
      <c r="A30" s="4"/>
      <c r="B30" s="4"/>
      <c r="C30" s="2"/>
      <c r="L30" s="3"/>
    </row>
    <row r="31" spans="1:12" ht="12.75">
      <c r="A31" s="4"/>
      <c r="B31" s="4"/>
      <c r="C31" s="2"/>
      <c r="L31" s="3"/>
    </row>
    <row r="32" spans="1:12" ht="12.75">
      <c r="A32" s="4"/>
      <c r="B32" s="4"/>
      <c r="C32" s="2"/>
      <c r="L32" s="3"/>
    </row>
    <row r="33" spans="1:12" ht="12.75">
      <c r="A33" s="4"/>
      <c r="B33" s="4"/>
      <c r="C33" s="2"/>
      <c r="L33" s="3"/>
    </row>
    <row r="34" spans="1:12" ht="12.75">
      <c r="A34" s="4"/>
      <c r="B34" s="4"/>
      <c r="C34" s="2"/>
      <c r="L34" s="3"/>
    </row>
    <row r="35" spans="1:12" ht="12.75">
      <c r="A35" s="4"/>
      <c r="B35" s="4"/>
      <c r="C35" s="2"/>
      <c r="L35" s="3"/>
    </row>
    <row r="36" spans="1:12" ht="12.75">
      <c r="A36" s="4"/>
      <c r="B36" s="4"/>
      <c r="C36" s="2"/>
      <c r="L36" s="3"/>
    </row>
    <row r="37" spans="1:12" ht="12.75">
      <c r="A37" s="4"/>
      <c r="B37" s="4"/>
      <c r="C37" s="2"/>
      <c r="L37" s="3"/>
    </row>
    <row r="38" spans="1:12" ht="12.75">
      <c r="A38" s="4"/>
      <c r="B38" s="4"/>
      <c r="C38" s="2"/>
      <c r="L38" s="3"/>
    </row>
    <row r="39" spans="1:12" ht="12.75">
      <c r="A39" s="4"/>
      <c r="B39" s="4"/>
      <c r="C39" s="2"/>
      <c r="L39" s="3"/>
    </row>
    <row r="40" spans="1:12" ht="12.75">
      <c r="A40" s="4"/>
      <c r="B40" s="4"/>
      <c r="C40" s="2"/>
      <c r="L40" s="3"/>
    </row>
    <row r="41" spans="1:12" ht="12.75">
      <c r="A41" s="4"/>
      <c r="B41" s="4"/>
      <c r="C41" s="2"/>
      <c r="L41" s="3"/>
    </row>
    <row r="42" spans="1:12" ht="12.75">
      <c r="A42" s="4"/>
      <c r="B42" s="4"/>
      <c r="C42" s="2"/>
      <c r="L42" s="3"/>
    </row>
    <row r="43" spans="1:12" ht="12.75">
      <c r="A43" s="4"/>
      <c r="B43" s="4"/>
      <c r="C43" s="2"/>
      <c r="L43" s="3"/>
    </row>
    <row r="44" spans="1:12" ht="12.75">
      <c r="A44" s="4"/>
      <c r="B44" s="4"/>
      <c r="C44" s="2"/>
      <c r="L44" s="3"/>
    </row>
    <row r="45" spans="1:12" ht="12.75">
      <c r="A45" s="4"/>
      <c r="B45" s="4"/>
      <c r="C45" s="2"/>
      <c r="L45" s="3"/>
    </row>
    <row r="46" spans="1:12" ht="12.75">
      <c r="A46" s="4"/>
      <c r="B46" s="4"/>
      <c r="C46" s="2"/>
      <c r="L46" s="3"/>
    </row>
    <row r="47" spans="1:12" ht="12.75">
      <c r="A47" s="4"/>
      <c r="B47" s="4"/>
      <c r="C47" s="2"/>
      <c r="L47" s="3"/>
    </row>
    <row r="48" spans="1:12" ht="12.75">
      <c r="A48" s="4"/>
      <c r="B48" s="4"/>
      <c r="C48" s="2"/>
      <c r="L48" s="3"/>
    </row>
    <row r="49" spans="1:12" ht="12.75">
      <c r="A49" s="4"/>
      <c r="B49" s="4"/>
      <c r="C49" s="2"/>
      <c r="L49" s="3"/>
    </row>
    <row r="50" spans="1:12" ht="12.75">
      <c r="A50" s="4"/>
      <c r="B50" s="4"/>
      <c r="C50" s="2"/>
      <c r="L50" s="3"/>
    </row>
    <row r="51" spans="1:12" ht="12.75">
      <c r="A51" s="4"/>
      <c r="B51" s="4"/>
      <c r="C51" s="2"/>
      <c r="L51" s="3"/>
    </row>
    <row r="52" spans="1:12" ht="12.75">
      <c r="A52" s="4"/>
      <c r="B52" s="4"/>
      <c r="C52" s="2"/>
      <c r="L52" s="3"/>
    </row>
    <row r="53" spans="1:12" ht="12.75">
      <c r="A53" s="4"/>
      <c r="B53" s="4"/>
      <c r="C53" s="2"/>
      <c r="L53" s="3"/>
    </row>
    <row r="54" spans="1:12" ht="12.75">
      <c r="A54" s="4"/>
      <c r="B54" s="4"/>
      <c r="C54" s="2"/>
      <c r="L54" s="3"/>
    </row>
    <row r="55" spans="1:12" ht="12.75">
      <c r="A55" s="4"/>
      <c r="B55" s="4"/>
      <c r="C55" s="2"/>
      <c r="L55" s="3"/>
    </row>
    <row r="56" spans="1:12" ht="12.75">
      <c r="A56" s="4"/>
      <c r="B56" s="4"/>
      <c r="C56" s="2"/>
      <c r="L56" s="3"/>
    </row>
    <row r="57" spans="1:12" ht="12.75">
      <c r="A57" s="4"/>
      <c r="B57" s="4"/>
      <c r="C57" s="2"/>
      <c r="L57" s="3"/>
    </row>
    <row r="58" spans="1:12" ht="12.75">
      <c r="A58" s="4"/>
      <c r="B58" s="4"/>
      <c r="C58" s="2"/>
      <c r="L58" s="3"/>
    </row>
    <row r="59" spans="1:12" ht="12.75">
      <c r="A59" s="4"/>
      <c r="B59" s="4"/>
      <c r="C59" s="2"/>
      <c r="L59" s="3"/>
    </row>
    <row r="60" spans="1:12" ht="12.75">
      <c r="A60" s="4"/>
      <c r="B60" s="4"/>
      <c r="C60" s="2"/>
      <c r="L60" s="3"/>
    </row>
    <row r="61" spans="1:12" ht="12.75">
      <c r="A61" s="4"/>
      <c r="B61" s="4"/>
      <c r="C61" s="2"/>
      <c r="L61" s="3"/>
    </row>
    <row r="62" spans="1:12" ht="12.75">
      <c r="A62" s="4"/>
      <c r="B62" s="4"/>
      <c r="C62" s="2"/>
      <c r="L62" s="3"/>
    </row>
    <row r="63" spans="1:12" ht="12.75">
      <c r="A63" s="4"/>
      <c r="B63" s="4"/>
      <c r="C63" s="2"/>
      <c r="L63" s="3"/>
    </row>
    <row r="64" spans="1:12" ht="12.75">
      <c r="A64" s="4"/>
      <c r="B64" s="4"/>
      <c r="C64" s="2"/>
      <c r="L64" s="3"/>
    </row>
    <row r="65" spans="1:12" ht="12.75">
      <c r="A65" s="4"/>
      <c r="B65" s="4"/>
      <c r="C65" s="2"/>
      <c r="L65" s="3"/>
    </row>
    <row r="66" spans="1:12" ht="12.75">
      <c r="A66" s="4"/>
      <c r="B66" s="4"/>
      <c r="C66" s="2"/>
      <c r="L66" s="3"/>
    </row>
    <row r="67" spans="1:12" ht="12.75">
      <c r="A67" s="4"/>
      <c r="B67" s="4"/>
      <c r="C67" s="2"/>
      <c r="L67" s="3"/>
    </row>
    <row r="68" spans="1:12" ht="12.75">
      <c r="A68" s="4"/>
      <c r="B68" s="4"/>
      <c r="C68" s="2"/>
      <c r="L68" s="3"/>
    </row>
    <row r="69" spans="1:12" ht="12.75">
      <c r="A69" s="4"/>
      <c r="B69" s="4"/>
      <c r="C69" s="2"/>
      <c r="L69" s="3"/>
    </row>
    <row r="70" spans="1:12" ht="12.75">
      <c r="A70" s="4"/>
      <c r="B70" s="4"/>
      <c r="C70" s="2"/>
      <c r="L70" s="3"/>
    </row>
    <row r="71" spans="1:12" ht="12.75">
      <c r="A71" s="4"/>
      <c r="B71" s="4"/>
      <c r="C71" s="2"/>
      <c r="L71" s="3"/>
    </row>
    <row r="72" spans="1:12" ht="12.75">
      <c r="A72" s="4"/>
      <c r="B72" s="4"/>
      <c r="C72" s="2"/>
      <c r="L72" s="3"/>
    </row>
    <row r="73" spans="1:12" ht="12.75">
      <c r="A73" s="4"/>
      <c r="B73" s="4"/>
      <c r="C73" s="2"/>
      <c r="L73" s="3"/>
    </row>
    <row r="74" spans="1:12" ht="12.75">
      <c r="A74" s="4"/>
      <c r="B74" s="4"/>
      <c r="C74" s="2"/>
      <c r="L74" s="3"/>
    </row>
    <row r="75" spans="1:12" ht="12.75">
      <c r="A75" s="4"/>
      <c r="B75" s="4"/>
      <c r="C75" s="2"/>
      <c r="L75" s="3"/>
    </row>
    <row r="76" spans="1:12" ht="12.75">
      <c r="A76" s="4"/>
      <c r="B76" s="4"/>
      <c r="C76" s="2"/>
      <c r="L76" s="3"/>
    </row>
    <row r="77" spans="1:12" ht="12.75">
      <c r="A77" s="4"/>
      <c r="B77" s="4"/>
      <c r="C77" s="2"/>
      <c r="L77" s="3"/>
    </row>
    <row r="78" spans="1:12" ht="12.75">
      <c r="A78" s="4"/>
      <c r="B78" s="4"/>
      <c r="C78" s="2"/>
      <c r="L78" s="3"/>
    </row>
    <row r="79" spans="1:12" ht="12.75">
      <c r="A79" s="4"/>
      <c r="B79" s="4"/>
      <c r="C79" s="2"/>
      <c r="L79" s="3"/>
    </row>
    <row r="80" spans="1:12" ht="12.75">
      <c r="A80" s="4"/>
      <c r="B80" s="4"/>
      <c r="C80" s="2"/>
      <c r="L80" s="3"/>
    </row>
    <row r="81" spans="1:12" ht="12.75">
      <c r="A81" s="4"/>
      <c r="B81" s="4"/>
      <c r="C81" s="2"/>
      <c r="L81" s="3"/>
    </row>
    <row r="82" spans="1:12" ht="12.75">
      <c r="A82" s="4"/>
      <c r="B82" s="4"/>
      <c r="C82" s="2"/>
      <c r="L82" s="3"/>
    </row>
    <row r="83" spans="1:12" ht="12.75">
      <c r="A83" s="4"/>
      <c r="B83" s="4"/>
      <c r="C83" s="2"/>
      <c r="L83" s="3"/>
    </row>
    <row r="84" spans="1:12" ht="12.75">
      <c r="A84" s="4"/>
      <c r="B84" s="4"/>
      <c r="C84" s="2"/>
      <c r="L84" s="3"/>
    </row>
    <row r="85" spans="1:12" ht="12.75">
      <c r="A85" s="4"/>
      <c r="B85" s="4"/>
      <c r="C85" s="2"/>
      <c r="L85" s="3"/>
    </row>
    <row r="86" spans="1:12" ht="12.75">
      <c r="A86" s="4"/>
      <c r="B86" s="4"/>
      <c r="C86" s="2"/>
      <c r="L86" s="3"/>
    </row>
    <row r="87" spans="1:12" ht="12.75">
      <c r="A87" s="4"/>
      <c r="B87" s="4"/>
      <c r="C87" s="2"/>
      <c r="L87" s="3"/>
    </row>
    <row r="88" spans="1:12" ht="12.75">
      <c r="A88" s="4"/>
      <c r="B88" s="4"/>
      <c r="C88" s="2"/>
      <c r="L88" s="3"/>
    </row>
    <row r="89" spans="1:12" ht="12.75">
      <c r="A89" s="4"/>
      <c r="B89" s="4"/>
      <c r="C89" s="2"/>
      <c r="L89" s="3"/>
    </row>
    <row r="90" spans="1:12" ht="12.75">
      <c r="A90" s="4"/>
      <c r="B90" s="4"/>
      <c r="C90" s="2"/>
      <c r="L90" s="3"/>
    </row>
    <row r="91" spans="1:12" ht="12.75">
      <c r="A91" s="4"/>
      <c r="B91" s="4"/>
      <c r="C91" s="2"/>
      <c r="L91" s="3"/>
    </row>
    <row r="92" spans="1:12" ht="12.75">
      <c r="A92" s="4"/>
      <c r="B92" s="4"/>
      <c r="C92" s="2"/>
      <c r="L92" s="3"/>
    </row>
    <row r="93" spans="1:12" ht="12.75">
      <c r="A93" s="4"/>
      <c r="B93" s="4"/>
      <c r="C93" s="2"/>
      <c r="L93" s="3"/>
    </row>
    <row r="94" spans="1:12" ht="12.75">
      <c r="A94" s="4"/>
      <c r="B94" s="4"/>
      <c r="C94" s="2"/>
      <c r="L94" s="3"/>
    </row>
    <row r="95" spans="1:12" ht="12.75">
      <c r="A95" s="4"/>
      <c r="B95" s="4"/>
      <c r="C95" s="2"/>
      <c r="L95" s="3"/>
    </row>
    <row r="96" spans="1:12" ht="12.75">
      <c r="A96" s="4"/>
      <c r="B96" s="4"/>
      <c r="C96" s="2"/>
      <c r="L96" s="3"/>
    </row>
    <row r="97" spans="1:12" ht="12.75">
      <c r="A97" s="4"/>
      <c r="B97" s="4"/>
      <c r="C97" s="2"/>
      <c r="L97" s="3"/>
    </row>
    <row r="98" spans="1:12" ht="12.75">
      <c r="A98" s="4"/>
      <c r="B98" s="4"/>
      <c r="C98" s="2"/>
      <c r="L98" s="3"/>
    </row>
    <row r="99" spans="1:12" ht="12.75">
      <c r="A99" s="4"/>
      <c r="B99" s="4"/>
      <c r="C99" s="2"/>
      <c r="L99" s="3"/>
    </row>
  </sheetData>
  <mergeCells count="4">
    <mergeCell ref="C8:J8"/>
    <mergeCell ref="A7:A9"/>
    <mergeCell ref="B7:B9"/>
    <mergeCell ref="C7:J7"/>
  </mergeCells>
  <printOptions horizontalCentered="1"/>
  <pageMargins left="0.75" right="0.75" top="1" bottom="1" header="0.5" footer="0.5"/>
  <pageSetup blackAndWhite="1" fitToHeight="1" fitToWidth="1" horizontalDpi="600" verticalDpi="600" orientation="landscape" scale="89" r:id="rId1"/>
  <headerFooter alignWithMargins="0">
    <oddFooter>&amp;L&amp;D&amp;C&amp;F - &amp;A&amp;R&amp;P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showZeros="0" workbookViewId="0" topLeftCell="A1">
      <selection activeCell="C22" sqref="C22:G22"/>
    </sheetView>
  </sheetViews>
  <sheetFormatPr defaultColWidth="9.140625" defaultRowHeight="12.75"/>
  <cols>
    <col min="1" max="1" width="9.140625" style="294" customWidth="1"/>
    <col min="2" max="2" width="22.421875" style="294" customWidth="1"/>
    <col min="3" max="6" width="9.140625" style="294" customWidth="1"/>
    <col min="7" max="7" width="61.8515625" style="294" customWidth="1"/>
    <col min="8" max="16384" width="9.140625" style="294" customWidth="1"/>
  </cols>
  <sheetData>
    <row r="1" ht="20.25">
      <c r="A1" s="379" t="s">
        <v>205</v>
      </c>
    </row>
    <row r="2" ht="15.75">
      <c r="A2" s="377" t="str">
        <f>'Program Activities Worksheet'!A2:B2</f>
        <v>Southern California Edison Company (SCE)</v>
      </c>
    </row>
    <row r="3" ht="15.75">
      <c r="A3" s="377" t="str">
        <f>'Program Activities Worksheet'!A3:B3</f>
        <v>Local Government Initiative</v>
      </c>
    </row>
    <row r="4" ht="15.75">
      <c r="A4" s="378" t="str">
        <f>'Program Activities Worksheet'!A4:B4</f>
        <v>44-02</v>
      </c>
    </row>
    <row r="5" ht="15.75">
      <c r="A5" s="378" t="str">
        <f>'Program Activities Worksheet'!A5:B5</f>
        <v>Crosscutting</v>
      </c>
    </row>
    <row r="6" ht="13.5" thickBot="1"/>
    <row r="7" spans="1:7" ht="12.75">
      <c r="A7" s="512" t="s">
        <v>7</v>
      </c>
      <c r="B7" s="531" t="s">
        <v>104</v>
      </c>
      <c r="C7" s="595" t="s">
        <v>105</v>
      </c>
      <c r="D7" s="596"/>
      <c r="E7" s="596"/>
      <c r="F7" s="596"/>
      <c r="G7" s="597"/>
    </row>
    <row r="8" spans="1:7" ht="12.75">
      <c r="A8" s="513"/>
      <c r="B8" s="532"/>
      <c r="C8" s="598"/>
      <c r="D8" s="599"/>
      <c r="E8" s="599"/>
      <c r="F8" s="599"/>
      <c r="G8" s="600"/>
    </row>
    <row r="9" spans="1:7" ht="13.5" thickBot="1">
      <c r="A9" s="530"/>
      <c r="B9" s="533"/>
      <c r="C9" s="601"/>
      <c r="D9" s="602"/>
      <c r="E9" s="602"/>
      <c r="F9" s="602"/>
      <c r="G9" s="603"/>
    </row>
    <row r="10" spans="1:7" ht="12.75">
      <c r="A10" s="388" t="e">
        <f>'Program Activities Worksheet'!#REF!</f>
        <v>#REF!</v>
      </c>
      <c r="B10" s="4" t="e">
        <f>'Program Activities Worksheet'!#REF!</f>
        <v>#REF!</v>
      </c>
      <c r="C10" s="604" t="e">
        <f>'Program Activities Worksheet'!#REF!</f>
        <v>#REF!</v>
      </c>
      <c r="D10" s="605" t="e">
        <f>'Program Activities Worksheet'!#REF!</f>
        <v>#REF!</v>
      </c>
      <c r="E10" s="605" t="e">
        <f>'Program Activities Worksheet'!#REF!</f>
        <v>#REF!</v>
      </c>
      <c r="F10" s="605" t="e">
        <f>'Program Activities Worksheet'!#REF!</f>
        <v>#REF!</v>
      </c>
      <c r="G10" s="606" t="e">
        <f>'Program Activities Worksheet'!#REF!</f>
        <v>#REF!</v>
      </c>
    </row>
    <row r="11" spans="1:7" ht="12.75">
      <c r="A11" s="389" t="e">
        <f>'Program Activities Worksheet'!#REF!</f>
        <v>#REF!</v>
      </c>
      <c r="B11" s="82" t="e">
        <f>'Program Activities Worksheet'!#REF!</f>
        <v>#REF!</v>
      </c>
      <c r="C11" s="607" t="e">
        <f>'Program Activities Worksheet'!#REF!</f>
        <v>#REF!</v>
      </c>
      <c r="D11" s="608" t="e">
        <f>'Program Activities Worksheet'!#REF!</f>
        <v>#REF!</v>
      </c>
      <c r="E11" s="608" t="e">
        <f>'Program Activities Worksheet'!#REF!</f>
        <v>#REF!</v>
      </c>
      <c r="F11" s="608" t="e">
        <f>'Program Activities Worksheet'!#REF!</f>
        <v>#REF!</v>
      </c>
      <c r="G11" s="609" t="e">
        <f>'Program Activities Worksheet'!#REF!</f>
        <v>#REF!</v>
      </c>
    </row>
    <row r="12" spans="1:7" ht="12.75">
      <c r="A12" s="389" t="e">
        <f>'Program Activities Worksheet'!#REF!</f>
        <v>#REF!</v>
      </c>
      <c r="B12" s="82" t="e">
        <f>'Program Activities Worksheet'!#REF!</f>
        <v>#REF!</v>
      </c>
      <c r="C12" s="607" t="e">
        <f>'Program Activities Worksheet'!#REF!</f>
        <v>#REF!</v>
      </c>
      <c r="D12" s="608" t="e">
        <f>'Program Activities Worksheet'!#REF!</f>
        <v>#REF!</v>
      </c>
      <c r="E12" s="608" t="e">
        <f>'Program Activities Worksheet'!#REF!</f>
        <v>#REF!</v>
      </c>
      <c r="F12" s="608" t="e">
        <f>'Program Activities Worksheet'!#REF!</f>
        <v>#REF!</v>
      </c>
      <c r="G12" s="609" t="e">
        <f>'Program Activities Worksheet'!#REF!</f>
        <v>#REF!</v>
      </c>
    </row>
    <row r="13" spans="1:7" ht="12.75">
      <c r="A13" s="389" t="e">
        <f>'Program Activities Worksheet'!#REF!</f>
        <v>#REF!</v>
      </c>
      <c r="B13" s="82" t="e">
        <f>'Program Activities Worksheet'!#REF!</f>
        <v>#REF!</v>
      </c>
      <c r="C13" s="607" t="e">
        <f>'Program Activities Worksheet'!#REF!</f>
        <v>#REF!</v>
      </c>
      <c r="D13" s="608" t="e">
        <f>'Program Activities Worksheet'!#REF!</f>
        <v>#REF!</v>
      </c>
      <c r="E13" s="608" t="e">
        <f>'Program Activities Worksheet'!#REF!</f>
        <v>#REF!</v>
      </c>
      <c r="F13" s="608" t="e">
        <f>'Program Activities Worksheet'!#REF!</f>
        <v>#REF!</v>
      </c>
      <c r="G13" s="609" t="e">
        <f>'Program Activities Worksheet'!#REF!</f>
        <v>#REF!</v>
      </c>
    </row>
    <row r="14" spans="1:7" ht="12.75">
      <c r="A14" s="389" t="e">
        <f>'Program Activities Worksheet'!#REF!</f>
        <v>#REF!</v>
      </c>
      <c r="B14" s="82" t="e">
        <f>'Program Activities Worksheet'!#REF!</f>
        <v>#REF!</v>
      </c>
      <c r="C14" s="607" t="e">
        <f>'Program Activities Worksheet'!#REF!</f>
        <v>#REF!</v>
      </c>
      <c r="D14" s="608" t="e">
        <f>'Program Activities Worksheet'!#REF!</f>
        <v>#REF!</v>
      </c>
      <c r="E14" s="608" t="e">
        <f>'Program Activities Worksheet'!#REF!</f>
        <v>#REF!</v>
      </c>
      <c r="F14" s="608" t="e">
        <f>'Program Activities Worksheet'!#REF!</f>
        <v>#REF!</v>
      </c>
      <c r="G14" s="609" t="e">
        <f>'Program Activities Worksheet'!#REF!</f>
        <v>#REF!</v>
      </c>
    </row>
    <row r="15" spans="1:7" ht="12.75">
      <c r="A15" s="389" t="e">
        <f>'Program Activities Worksheet'!#REF!</f>
        <v>#REF!</v>
      </c>
      <c r="B15" s="82" t="e">
        <f>'Program Activities Worksheet'!#REF!</f>
        <v>#REF!</v>
      </c>
      <c r="C15" s="607" t="e">
        <f>'Program Activities Worksheet'!#REF!</f>
        <v>#REF!</v>
      </c>
      <c r="D15" s="608" t="e">
        <f>'Program Activities Worksheet'!#REF!</f>
        <v>#REF!</v>
      </c>
      <c r="E15" s="608" t="e">
        <f>'Program Activities Worksheet'!#REF!</f>
        <v>#REF!</v>
      </c>
      <c r="F15" s="608" t="e">
        <f>'Program Activities Worksheet'!#REF!</f>
        <v>#REF!</v>
      </c>
      <c r="G15" s="609" t="e">
        <f>'Program Activities Worksheet'!#REF!</f>
        <v>#REF!</v>
      </c>
    </row>
    <row r="16" spans="1:7" ht="12.75">
      <c r="A16" s="389" t="e">
        <f>'Program Activities Worksheet'!#REF!</f>
        <v>#REF!</v>
      </c>
      <c r="B16" s="82" t="e">
        <f>'Program Activities Worksheet'!#REF!</f>
        <v>#REF!</v>
      </c>
      <c r="C16" s="607" t="e">
        <f>'Program Activities Worksheet'!#REF!</f>
        <v>#REF!</v>
      </c>
      <c r="D16" s="608" t="e">
        <f>'Program Activities Worksheet'!#REF!</f>
        <v>#REF!</v>
      </c>
      <c r="E16" s="608" t="e">
        <f>'Program Activities Worksheet'!#REF!</f>
        <v>#REF!</v>
      </c>
      <c r="F16" s="608" t="e">
        <f>'Program Activities Worksheet'!#REF!</f>
        <v>#REF!</v>
      </c>
      <c r="G16" s="609" t="e">
        <f>'Program Activities Worksheet'!#REF!</f>
        <v>#REF!</v>
      </c>
    </row>
    <row r="17" spans="1:7" ht="12.75">
      <c r="A17" s="389" t="e">
        <f>'Program Activities Worksheet'!#REF!</f>
        <v>#REF!</v>
      </c>
      <c r="B17" s="82" t="e">
        <f>'Program Activities Worksheet'!#REF!</f>
        <v>#REF!</v>
      </c>
      <c r="C17" s="607" t="e">
        <f>'Program Activities Worksheet'!#REF!</f>
        <v>#REF!</v>
      </c>
      <c r="D17" s="608" t="e">
        <f>'Program Activities Worksheet'!#REF!</f>
        <v>#REF!</v>
      </c>
      <c r="E17" s="608" t="e">
        <f>'Program Activities Worksheet'!#REF!</f>
        <v>#REF!</v>
      </c>
      <c r="F17" s="608" t="e">
        <f>'Program Activities Worksheet'!#REF!</f>
        <v>#REF!</v>
      </c>
      <c r="G17" s="609" t="e">
        <f>'Program Activities Worksheet'!#REF!</f>
        <v>#REF!</v>
      </c>
    </row>
    <row r="18" spans="1:7" ht="12.75">
      <c r="A18" s="389" t="e">
        <f>'Program Activities Worksheet'!#REF!</f>
        <v>#REF!</v>
      </c>
      <c r="B18" s="82" t="e">
        <f>'Program Activities Worksheet'!#REF!</f>
        <v>#REF!</v>
      </c>
      <c r="C18" s="607" t="e">
        <f>'Program Activities Worksheet'!#REF!</f>
        <v>#REF!</v>
      </c>
      <c r="D18" s="608" t="e">
        <f>'Program Activities Worksheet'!#REF!</f>
        <v>#REF!</v>
      </c>
      <c r="E18" s="608" t="e">
        <f>'Program Activities Worksheet'!#REF!</f>
        <v>#REF!</v>
      </c>
      <c r="F18" s="608" t="e">
        <f>'Program Activities Worksheet'!#REF!</f>
        <v>#REF!</v>
      </c>
      <c r="G18" s="609" t="e">
        <f>'Program Activities Worksheet'!#REF!</f>
        <v>#REF!</v>
      </c>
    </row>
    <row r="19" spans="1:7" ht="12.75">
      <c r="A19" s="389" t="e">
        <f>'Program Activities Worksheet'!#REF!</f>
        <v>#REF!</v>
      </c>
      <c r="B19" s="82" t="e">
        <f>'Program Activities Worksheet'!#REF!</f>
        <v>#REF!</v>
      </c>
      <c r="C19" s="607" t="e">
        <f>'Program Activities Worksheet'!#REF!</f>
        <v>#REF!</v>
      </c>
      <c r="D19" s="608" t="e">
        <f>'Program Activities Worksheet'!#REF!</f>
        <v>#REF!</v>
      </c>
      <c r="E19" s="608" t="e">
        <f>'Program Activities Worksheet'!#REF!</f>
        <v>#REF!</v>
      </c>
      <c r="F19" s="608" t="e">
        <f>'Program Activities Worksheet'!#REF!</f>
        <v>#REF!</v>
      </c>
      <c r="G19" s="609" t="e">
        <f>'Program Activities Worksheet'!#REF!</f>
        <v>#REF!</v>
      </c>
    </row>
    <row r="20" spans="1:7" ht="12.75">
      <c r="A20" s="389" t="e">
        <f>'Program Activities Worksheet'!#REF!</f>
        <v>#REF!</v>
      </c>
      <c r="B20" s="82" t="e">
        <f>'Program Activities Worksheet'!#REF!</f>
        <v>#REF!</v>
      </c>
      <c r="C20" s="607" t="e">
        <f>'Program Activities Worksheet'!#REF!</f>
        <v>#REF!</v>
      </c>
      <c r="D20" s="608" t="e">
        <f>'Program Activities Worksheet'!#REF!</f>
        <v>#REF!</v>
      </c>
      <c r="E20" s="608" t="e">
        <f>'Program Activities Worksheet'!#REF!</f>
        <v>#REF!</v>
      </c>
      <c r="F20" s="608" t="e">
        <f>'Program Activities Worksheet'!#REF!</f>
        <v>#REF!</v>
      </c>
      <c r="G20" s="609" t="e">
        <f>'Program Activities Worksheet'!#REF!</f>
        <v>#REF!</v>
      </c>
    </row>
    <row r="21" spans="1:7" ht="12.75">
      <c r="A21" s="389" t="e">
        <f>'Program Activities Worksheet'!#REF!</f>
        <v>#REF!</v>
      </c>
      <c r="B21" s="82" t="e">
        <f>'Program Activities Worksheet'!#REF!</f>
        <v>#REF!</v>
      </c>
      <c r="C21" s="607" t="e">
        <f>'Program Activities Worksheet'!#REF!</f>
        <v>#REF!</v>
      </c>
      <c r="D21" s="608" t="e">
        <f>'Program Activities Worksheet'!#REF!</f>
        <v>#REF!</v>
      </c>
      <c r="E21" s="608" t="e">
        <f>'Program Activities Worksheet'!#REF!</f>
        <v>#REF!</v>
      </c>
      <c r="F21" s="608" t="e">
        <f>'Program Activities Worksheet'!#REF!</f>
        <v>#REF!</v>
      </c>
      <c r="G21" s="609" t="e">
        <f>'Program Activities Worksheet'!#REF!</f>
        <v>#REF!</v>
      </c>
    </row>
    <row r="22" spans="1:7" ht="12.75">
      <c r="A22" s="389" t="e">
        <f>'Program Activities Worksheet'!#REF!</f>
        <v>#REF!</v>
      </c>
      <c r="B22" s="82" t="e">
        <f>'Program Activities Worksheet'!#REF!</f>
        <v>#REF!</v>
      </c>
      <c r="C22" s="607" t="e">
        <f>'Program Activities Worksheet'!#REF!</f>
        <v>#REF!</v>
      </c>
      <c r="D22" s="608" t="e">
        <f>'Program Activities Worksheet'!#REF!</f>
        <v>#REF!</v>
      </c>
      <c r="E22" s="608" t="e">
        <f>'Program Activities Worksheet'!#REF!</f>
        <v>#REF!</v>
      </c>
      <c r="F22" s="608" t="e">
        <f>'Program Activities Worksheet'!#REF!</f>
        <v>#REF!</v>
      </c>
      <c r="G22" s="609" t="e">
        <f>'Program Activities Worksheet'!#REF!</f>
        <v>#REF!</v>
      </c>
    </row>
    <row r="23" spans="1:7" ht="12.75">
      <c r="A23" s="389" t="e">
        <f>'Program Activities Worksheet'!#REF!</f>
        <v>#REF!</v>
      </c>
      <c r="B23" s="82" t="e">
        <f>'Program Activities Worksheet'!#REF!</f>
        <v>#REF!</v>
      </c>
      <c r="C23" s="607" t="e">
        <f>'Program Activities Worksheet'!#REF!</f>
        <v>#REF!</v>
      </c>
      <c r="D23" s="608" t="e">
        <f>'Program Activities Worksheet'!#REF!</f>
        <v>#REF!</v>
      </c>
      <c r="E23" s="608" t="e">
        <f>'Program Activities Worksheet'!#REF!</f>
        <v>#REF!</v>
      </c>
      <c r="F23" s="608" t="e">
        <f>'Program Activities Worksheet'!#REF!</f>
        <v>#REF!</v>
      </c>
      <c r="G23" s="609" t="e">
        <f>'Program Activities Worksheet'!#REF!</f>
        <v>#REF!</v>
      </c>
    </row>
    <row r="24" spans="1:7" ht="12.75">
      <c r="A24" s="389" t="e">
        <f>'Program Activities Worksheet'!#REF!</f>
        <v>#REF!</v>
      </c>
      <c r="B24" s="82" t="e">
        <f>'Program Activities Worksheet'!#REF!</f>
        <v>#REF!</v>
      </c>
      <c r="C24" s="607" t="e">
        <f>'Program Activities Worksheet'!#REF!</f>
        <v>#REF!</v>
      </c>
      <c r="D24" s="608" t="e">
        <f>'Program Activities Worksheet'!#REF!</f>
        <v>#REF!</v>
      </c>
      <c r="E24" s="608" t="e">
        <f>'Program Activities Worksheet'!#REF!</f>
        <v>#REF!</v>
      </c>
      <c r="F24" s="608" t="e">
        <f>'Program Activities Worksheet'!#REF!</f>
        <v>#REF!</v>
      </c>
      <c r="G24" s="609" t="e">
        <f>'Program Activities Worksheet'!#REF!</f>
        <v>#REF!</v>
      </c>
    </row>
    <row r="25" spans="1:7" ht="12.75">
      <c r="A25" s="389" t="e">
        <f>'Program Activities Worksheet'!#REF!</f>
        <v>#REF!</v>
      </c>
      <c r="B25" s="82" t="e">
        <f>'Program Activities Worksheet'!#REF!</f>
        <v>#REF!</v>
      </c>
      <c r="C25" s="607" t="e">
        <f>'Program Activities Worksheet'!#REF!</f>
        <v>#REF!</v>
      </c>
      <c r="D25" s="608" t="e">
        <f>'Program Activities Worksheet'!#REF!</f>
        <v>#REF!</v>
      </c>
      <c r="E25" s="608" t="e">
        <f>'Program Activities Worksheet'!#REF!</f>
        <v>#REF!</v>
      </c>
      <c r="F25" s="608" t="e">
        <f>'Program Activities Worksheet'!#REF!</f>
        <v>#REF!</v>
      </c>
      <c r="G25" s="609" t="e">
        <f>'Program Activities Worksheet'!#REF!</f>
        <v>#REF!</v>
      </c>
    </row>
    <row r="26" spans="1:7" ht="12.75">
      <c r="A26" s="389" t="e">
        <f>'Program Activities Worksheet'!#REF!</f>
        <v>#REF!</v>
      </c>
      <c r="B26" s="82" t="e">
        <f>'Program Activities Worksheet'!#REF!</f>
        <v>#REF!</v>
      </c>
      <c r="C26" s="607" t="e">
        <f>'Program Activities Worksheet'!#REF!</f>
        <v>#REF!</v>
      </c>
      <c r="D26" s="608" t="e">
        <f>'Program Activities Worksheet'!#REF!</f>
        <v>#REF!</v>
      </c>
      <c r="E26" s="608" t="e">
        <f>'Program Activities Worksheet'!#REF!</f>
        <v>#REF!</v>
      </c>
      <c r="F26" s="608" t="e">
        <f>'Program Activities Worksheet'!#REF!</f>
        <v>#REF!</v>
      </c>
      <c r="G26" s="609" t="e">
        <f>'Program Activities Worksheet'!#REF!</f>
        <v>#REF!</v>
      </c>
    </row>
    <row r="27" spans="1:7" ht="12.75">
      <c r="A27" s="389" t="e">
        <f>'Program Activities Worksheet'!#REF!</f>
        <v>#REF!</v>
      </c>
      <c r="B27" s="82" t="e">
        <f>'Program Activities Worksheet'!#REF!</f>
        <v>#REF!</v>
      </c>
      <c r="C27" s="607" t="e">
        <f>'Program Activities Worksheet'!#REF!</f>
        <v>#REF!</v>
      </c>
      <c r="D27" s="608" t="e">
        <f>'Program Activities Worksheet'!#REF!</f>
        <v>#REF!</v>
      </c>
      <c r="E27" s="608" t="e">
        <f>'Program Activities Worksheet'!#REF!</f>
        <v>#REF!</v>
      </c>
      <c r="F27" s="608" t="e">
        <f>'Program Activities Worksheet'!#REF!</f>
        <v>#REF!</v>
      </c>
      <c r="G27" s="609" t="e">
        <f>'Program Activities Worksheet'!#REF!</f>
        <v>#REF!</v>
      </c>
    </row>
    <row r="28" spans="1:7" ht="12.75">
      <c r="A28" s="389" t="e">
        <f>'Program Activities Worksheet'!#REF!</f>
        <v>#REF!</v>
      </c>
      <c r="B28" s="82" t="e">
        <f>'Program Activities Worksheet'!#REF!</f>
        <v>#REF!</v>
      </c>
      <c r="C28" s="607" t="e">
        <f>'Program Activities Worksheet'!#REF!</f>
        <v>#REF!</v>
      </c>
      <c r="D28" s="608" t="e">
        <f>'Program Activities Worksheet'!#REF!</f>
        <v>#REF!</v>
      </c>
      <c r="E28" s="608" t="e">
        <f>'Program Activities Worksheet'!#REF!</f>
        <v>#REF!</v>
      </c>
      <c r="F28" s="608" t="e">
        <f>'Program Activities Worksheet'!#REF!</f>
        <v>#REF!</v>
      </c>
      <c r="G28" s="609" t="e">
        <f>'Program Activities Worksheet'!#REF!</f>
        <v>#REF!</v>
      </c>
    </row>
    <row r="29" spans="1:7" ht="13.5" thickBot="1">
      <c r="A29" s="390" t="e">
        <f>'Program Activities Worksheet'!#REF!</f>
        <v>#REF!</v>
      </c>
      <c r="B29" s="453" t="e">
        <f>'Program Activities Worksheet'!#REF!</f>
        <v>#REF!</v>
      </c>
      <c r="C29" s="610" t="e">
        <f>'Program Activities Worksheet'!#REF!</f>
        <v>#REF!</v>
      </c>
      <c r="D29" s="611" t="e">
        <f>'Program Activities Worksheet'!#REF!</f>
        <v>#REF!</v>
      </c>
      <c r="E29" s="611" t="e">
        <f>'Program Activities Worksheet'!#REF!</f>
        <v>#REF!</v>
      </c>
      <c r="F29" s="611" t="e">
        <f>'Program Activities Worksheet'!#REF!</f>
        <v>#REF!</v>
      </c>
      <c r="G29" s="612" t="e">
        <f>'Program Activities Worksheet'!#REF!</f>
        <v>#REF!</v>
      </c>
    </row>
  </sheetData>
  <mergeCells count="23">
    <mergeCell ref="C27:G27"/>
    <mergeCell ref="C28:G28"/>
    <mergeCell ref="C29:G29"/>
    <mergeCell ref="C23:G23"/>
    <mergeCell ref="C24:G24"/>
    <mergeCell ref="C25:G25"/>
    <mergeCell ref="C26:G26"/>
    <mergeCell ref="C19:G19"/>
    <mergeCell ref="C20:G20"/>
    <mergeCell ref="C21:G21"/>
    <mergeCell ref="C22:G22"/>
    <mergeCell ref="C15:G15"/>
    <mergeCell ref="C16:G16"/>
    <mergeCell ref="C17:G17"/>
    <mergeCell ref="C18:G18"/>
    <mergeCell ref="C11:G11"/>
    <mergeCell ref="C12:G12"/>
    <mergeCell ref="C13:G13"/>
    <mergeCell ref="C14:G14"/>
    <mergeCell ref="A7:A9"/>
    <mergeCell ref="B7:B9"/>
    <mergeCell ref="C7:G9"/>
    <mergeCell ref="C10:G10"/>
  </mergeCells>
  <printOptions/>
  <pageMargins left="0.75" right="0.75" top="1" bottom="1" header="0.5" footer="0.5"/>
  <pageSetup fitToHeight="1" fitToWidth="1" horizontalDpi="600" verticalDpi="600" orientation="landscape" scale="94" r:id="rId1"/>
  <headerFooter alignWithMargins="0">
    <oddFooter>&amp;L&amp;D&amp;C&amp;F - &amp;A&amp;R&amp;P of &amp;N</oddFooter>
  </headerFooter>
</worksheet>
</file>

<file path=xl/worksheets/sheet13.xml><?xml version="1.0" encoding="utf-8"?>
<worksheet xmlns="http://schemas.openxmlformats.org/spreadsheetml/2006/main" xmlns:r="http://schemas.openxmlformats.org/officeDocument/2006/relationships">
  <dimension ref="A1:II49"/>
  <sheetViews>
    <sheetView showZeros="0" zoomScale="65" zoomScaleNormal="65" workbookViewId="0" topLeftCell="A1">
      <pane xSplit="1" ySplit="8" topLeftCell="D9" activePane="bottomRight" state="frozen"/>
      <selection pane="topLeft" activeCell="F14" sqref="F14"/>
      <selection pane="topRight" activeCell="F14" sqref="F14"/>
      <selection pane="bottomLeft" activeCell="F14" sqref="F14"/>
      <selection pane="bottomRight" activeCell="F14" sqref="F14"/>
    </sheetView>
  </sheetViews>
  <sheetFormatPr defaultColWidth="9.140625" defaultRowHeight="12.75"/>
  <cols>
    <col min="1" max="1" width="45.28125" style="294" customWidth="1"/>
    <col min="2" max="2" width="10.8515625" style="294" customWidth="1"/>
    <col min="3" max="3" width="19.00390625" style="294" customWidth="1"/>
    <col min="4" max="4" width="15.421875" style="294" customWidth="1"/>
    <col min="5" max="5" width="15.7109375" style="294" customWidth="1"/>
    <col min="6" max="6" width="11.28125" style="294" customWidth="1"/>
    <col min="7" max="7" width="15.8515625" style="294" customWidth="1"/>
    <col min="8" max="19" width="22.57421875" style="294" customWidth="1"/>
    <col min="20" max="20" width="22.57421875" style="479" customWidth="1"/>
    <col min="21" max="16384" width="9.140625" style="479" customWidth="1"/>
  </cols>
  <sheetData>
    <row r="1" ht="20.25">
      <c r="A1" s="293" t="s">
        <v>206</v>
      </c>
    </row>
    <row r="2" ht="15.75">
      <c r="A2" s="373" t="str">
        <f>'Budget &amp; Expenditures Worksheet'!A3</f>
        <v>Southern California Edison Company (SCE)</v>
      </c>
    </row>
    <row r="3" ht="15.75">
      <c r="A3" s="373" t="str">
        <f>'Budget &amp; Expenditures Worksheet'!A4</f>
        <v>Local Government Initiative</v>
      </c>
    </row>
    <row r="4" ht="15.75">
      <c r="A4" s="374" t="str">
        <f>'Budget &amp; Expenditures Worksheet'!A5</f>
        <v>44-02</v>
      </c>
    </row>
    <row r="5" spans="1:20" ht="15.75">
      <c r="A5" s="374" t="str">
        <f>'Budget &amp; Expenditures Worksheet'!A6</f>
        <v>Crosscutting</v>
      </c>
      <c r="T5" s="294"/>
    </row>
    <row r="6" spans="7:20" ht="13.5" thickBot="1">
      <c r="G6" s="402"/>
      <c r="H6" s="402"/>
      <c r="I6" s="402"/>
      <c r="J6" s="402"/>
      <c r="K6" s="402"/>
      <c r="L6" s="402"/>
      <c r="M6" s="402"/>
      <c r="N6" s="402"/>
      <c r="O6" s="402"/>
      <c r="P6" s="402"/>
      <c r="Q6" s="402"/>
      <c r="R6" s="402"/>
      <c r="S6" s="402"/>
      <c r="T6" s="480"/>
    </row>
    <row r="7" spans="7:20" ht="66" customHeight="1" hidden="1" thickBot="1">
      <c r="G7" s="402"/>
      <c r="H7" s="402"/>
      <c r="I7" s="402"/>
      <c r="J7" s="402"/>
      <c r="K7" s="402"/>
      <c r="L7" s="402"/>
      <c r="M7" s="402"/>
      <c r="N7" s="402"/>
      <c r="O7" s="402"/>
      <c r="P7" s="402"/>
      <c r="Q7" s="402"/>
      <c r="R7" s="402"/>
      <c r="S7" s="402"/>
      <c r="T7" s="480"/>
    </row>
    <row r="8" spans="1:243" ht="39" thickBot="1">
      <c r="A8" s="423" t="s">
        <v>110</v>
      </c>
      <c r="B8" s="403" t="s">
        <v>111</v>
      </c>
      <c r="C8" s="403" t="s">
        <v>160</v>
      </c>
      <c r="D8" s="403" t="s">
        <v>161</v>
      </c>
      <c r="E8" s="403" t="s">
        <v>162</v>
      </c>
      <c r="F8" s="403" t="s">
        <v>113</v>
      </c>
      <c r="G8" s="403" t="s">
        <v>163</v>
      </c>
      <c r="H8" s="403" t="s">
        <v>164</v>
      </c>
      <c r="I8" s="403" t="s">
        <v>165</v>
      </c>
      <c r="J8" s="403" t="s">
        <v>166</v>
      </c>
      <c r="K8" s="403" t="s">
        <v>167</v>
      </c>
      <c r="L8" s="403" t="s">
        <v>168</v>
      </c>
      <c r="M8" s="403" t="s">
        <v>169</v>
      </c>
      <c r="N8" s="403" t="s">
        <v>170</v>
      </c>
      <c r="O8" s="403" t="s">
        <v>171</v>
      </c>
      <c r="P8" s="403" t="s">
        <v>172</v>
      </c>
      <c r="Q8" s="403" t="s">
        <v>173</v>
      </c>
      <c r="R8" s="403" t="s">
        <v>174</v>
      </c>
      <c r="S8" s="403" t="s">
        <v>222</v>
      </c>
      <c r="T8" s="404" t="s">
        <v>223</v>
      </c>
      <c r="U8" s="405"/>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6"/>
      <c r="BZ8" s="406"/>
      <c r="CA8" s="406"/>
      <c r="CB8" s="406"/>
      <c r="CC8" s="406"/>
      <c r="CD8" s="406"/>
      <c r="CE8" s="406"/>
      <c r="CF8" s="406"/>
      <c r="CG8" s="406"/>
      <c r="CH8" s="406"/>
      <c r="CI8" s="406"/>
      <c r="CJ8" s="406"/>
      <c r="CK8" s="406"/>
      <c r="CL8" s="406"/>
      <c r="CM8" s="406"/>
      <c r="CN8" s="406"/>
      <c r="CO8" s="406"/>
      <c r="CP8" s="406"/>
      <c r="CQ8" s="406"/>
      <c r="CR8" s="406"/>
      <c r="CS8" s="406"/>
      <c r="CT8" s="406"/>
      <c r="CU8" s="406"/>
      <c r="CV8" s="406"/>
      <c r="CW8" s="406"/>
      <c r="CX8" s="406"/>
      <c r="CY8" s="406"/>
      <c r="CZ8" s="406"/>
      <c r="DA8" s="406"/>
      <c r="DB8" s="406"/>
      <c r="DC8" s="406"/>
      <c r="DD8" s="406"/>
      <c r="DE8" s="406"/>
      <c r="DF8" s="406"/>
      <c r="DG8" s="406"/>
      <c r="DH8" s="406"/>
      <c r="DI8" s="406"/>
      <c r="DJ8" s="406"/>
      <c r="DK8" s="406"/>
      <c r="DL8" s="406"/>
      <c r="DM8" s="406"/>
      <c r="DN8" s="406"/>
      <c r="DO8" s="406"/>
      <c r="DP8" s="406"/>
      <c r="DQ8" s="406"/>
      <c r="DR8" s="406"/>
      <c r="DS8" s="406"/>
      <c r="DT8" s="406"/>
      <c r="DU8" s="406"/>
      <c r="DV8" s="406"/>
      <c r="DW8" s="406"/>
      <c r="DX8" s="406"/>
      <c r="DY8" s="406"/>
      <c r="DZ8" s="406"/>
      <c r="EA8" s="406"/>
      <c r="EB8" s="406"/>
      <c r="EC8" s="406"/>
      <c r="ED8" s="406"/>
      <c r="EE8" s="406"/>
      <c r="EF8" s="406"/>
      <c r="EG8" s="406"/>
      <c r="EH8" s="406"/>
      <c r="EI8" s="406"/>
      <c r="EJ8" s="406"/>
      <c r="EK8" s="406"/>
      <c r="EL8" s="406"/>
      <c r="EM8" s="406"/>
      <c r="EN8" s="406"/>
      <c r="EO8" s="406"/>
      <c r="EP8" s="406"/>
      <c r="EQ8" s="406"/>
      <c r="ER8" s="406"/>
      <c r="ES8" s="406"/>
      <c r="ET8" s="406"/>
      <c r="EU8" s="406"/>
      <c r="EV8" s="406"/>
      <c r="EW8" s="406"/>
      <c r="EX8" s="406"/>
      <c r="EY8" s="406"/>
      <c r="EZ8" s="406"/>
      <c r="FA8" s="406"/>
      <c r="FB8" s="406"/>
      <c r="FC8" s="406"/>
      <c r="FD8" s="406"/>
      <c r="FE8" s="406"/>
      <c r="FF8" s="406"/>
      <c r="FG8" s="406"/>
      <c r="FH8" s="406"/>
      <c r="FI8" s="406"/>
      <c r="FJ8" s="406"/>
      <c r="FK8" s="406"/>
      <c r="FL8" s="406"/>
      <c r="FM8" s="406"/>
      <c r="FN8" s="406"/>
      <c r="FO8" s="406"/>
      <c r="FP8" s="406"/>
      <c r="FQ8" s="406"/>
      <c r="FR8" s="406"/>
      <c r="FS8" s="406"/>
      <c r="FT8" s="406"/>
      <c r="FU8" s="406"/>
      <c r="FV8" s="406"/>
      <c r="FW8" s="406"/>
      <c r="FX8" s="406"/>
      <c r="FY8" s="406"/>
      <c r="FZ8" s="406"/>
      <c r="GA8" s="406"/>
      <c r="GB8" s="406"/>
      <c r="GC8" s="406"/>
      <c r="GD8" s="406"/>
      <c r="GE8" s="406"/>
      <c r="GF8" s="406"/>
      <c r="GG8" s="406"/>
      <c r="GH8" s="406"/>
      <c r="GI8" s="406"/>
      <c r="GJ8" s="406"/>
      <c r="GK8" s="406"/>
      <c r="GL8" s="406"/>
      <c r="GM8" s="406"/>
      <c r="GN8" s="406"/>
      <c r="GO8" s="406"/>
      <c r="GP8" s="406"/>
      <c r="GQ8" s="406"/>
      <c r="GR8" s="406"/>
      <c r="GS8" s="406"/>
      <c r="GT8" s="406"/>
      <c r="GU8" s="406"/>
      <c r="GV8" s="406"/>
      <c r="GW8" s="406"/>
      <c r="GX8" s="406"/>
      <c r="GY8" s="406"/>
      <c r="GZ8" s="406"/>
      <c r="HA8" s="406"/>
      <c r="HB8" s="406"/>
      <c r="HC8" s="406"/>
      <c r="HD8" s="406"/>
      <c r="HE8" s="406"/>
      <c r="HF8" s="406"/>
      <c r="HG8" s="406"/>
      <c r="HH8" s="406"/>
      <c r="HI8" s="406"/>
      <c r="HJ8" s="406"/>
      <c r="HK8" s="406"/>
      <c r="HL8" s="406"/>
      <c r="HM8" s="406"/>
      <c r="HN8" s="406"/>
      <c r="HO8" s="406"/>
      <c r="HP8" s="406"/>
      <c r="HQ8" s="406"/>
      <c r="HR8" s="406"/>
      <c r="HS8" s="406"/>
      <c r="HT8" s="406"/>
      <c r="HU8" s="406"/>
      <c r="HV8" s="406"/>
      <c r="HW8" s="406"/>
      <c r="HX8" s="406"/>
      <c r="HY8" s="406"/>
      <c r="HZ8" s="406"/>
      <c r="IA8" s="406"/>
      <c r="IB8" s="406"/>
      <c r="IC8" s="406"/>
      <c r="ID8" s="406"/>
      <c r="IE8" s="406"/>
      <c r="IF8" s="406"/>
      <c r="IG8" s="406"/>
      <c r="IH8" s="406"/>
      <c r="II8" s="406"/>
    </row>
    <row r="9" spans="1:21" ht="12.75">
      <c r="A9" s="425" t="e">
        <f>'Program Activities Worksheet'!#REF!</f>
        <v>#REF!</v>
      </c>
      <c r="B9" s="429" t="e">
        <f>'Program Activities Worksheet'!#REF!+'Program Activities Worksheet'!#REF!</f>
        <v>#REF!</v>
      </c>
      <c r="C9" s="430" t="e">
        <f>'Program Activities Worksheet'!#REF!</f>
        <v>#REF!</v>
      </c>
      <c r="D9" s="430" t="e">
        <f>'T3 - Demand &amp; Energy Reduction'!F10</f>
        <v>#REF!</v>
      </c>
      <c r="E9" s="431" t="e">
        <f>'Program Activities Worksheet'!#REF!</f>
        <v>#REF!</v>
      </c>
      <c r="F9" s="432" t="e">
        <f>'Program Activities Worksheet'!#REF!</f>
        <v>#REF!</v>
      </c>
      <c r="G9" s="407" t="e">
        <f aca="true" t="shared" si="0" ref="G9:G46">B9*D9</f>
        <v>#REF!</v>
      </c>
      <c r="H9" s="407" t="e">
        <f aca="true" t="shared" si="1" ref="H9:H46">B9*C9</f>
        <v>#REF!</v>
      </c>
      <c r="I9" s="412" t="e">
        <f aca="true" t="shared" si="2" ref="I9:I46">B9*D9*F9</f>
        <v>#REF!</v>
      </c>
      <c r="J9" s="412" t="e">
        <f aca="true" t="shared" si="3" ref="J9:J46">B9*C9*F9</f>
        <v>#REF!</v>
      </c>
      <c r="K9" s="407" t="e">
        <f aca="true" t="shared" si="4" ref="K9:K46">I9*E9</f>
        <v>#REF!</v>
      </c>
      <c r="L9" s="407" t="e">
        <f aca="true" t="shared" si="5" ref="L9:L46">J9*E9</f>
        <v>#REF!</v>
      </c>
      <c r="M9" s="408">
        <f>SUMIF('Avd. costs'!A28:A48,E9,'Avd. costs'!F28:F48)</f>
        <v>0</v>
      </c>
      <c r="N9" s="408">
        <f>SUMIF('Avd. costs'!A28:A48,E9,'Avd. costs'!L28:L48)</f>
        <v>0</v>
      </c>
      <c r="O9" s="409" t="e">
        <f aca="true" t="shared" si="6" ref="O9:O46">G9*M9</f>
        <v>#REF!</v>
      </c>
      <c r="P9" s="409" t="e">
        <f aca="true" t="shared" si="7" ref="P9:P46">H9*N9</f>
        <v>#REF!</v>
      </c>
      <c r="Q9" s="409" t="e">
        <f aca="true" t="shared" si="8" ref="Q9:Q46">I9*M9</f>
        <v>#REF!</v>
      </c>
      <c r="R9" s="409" t="e">
        <f aca="true" t="shared" si="9" ref="R9:R46">J9*N9</f>
        <v>#REF!</v>
      </c>
      <c r="S9" s="409">
        <f aca="true" t="shared" si="10" ref="S9:S46">SUMIF(O9:P9,"&gt;=0")</f>
        <v>0</v>
      </c>
      <c r="T9" s="410">
        <f aca="true" t="shared" si="11" ref="T9:T46">SUMIF(Q9:R9,"&gt;=0")</f>
        <v>0</v>
      </c>
      <c r="U9" s="411"/>
    </row>
    <row r="10" spans="1:20" ht="12.75">
      <c r="A10" s="425" t="e">
        <f>'Program Activities Worksheet'!#REF!</f>
        <v>#REF!</v>
      </c>
      <c r="B10" s="426" t="e">
        <f>'Program Activities Worksheet'!#REF!+'Program Activities Worksheet'!#REF!</f>
        <v>#REF!</v>
      </c>
      <c r="C10" s="430" t="e">
        <f>'Program Activities Worksheet'!#REF!</f>
        <v>#REF!</v>
      </c>
      <c r="D10" s="430" t="e">
        <f>'T3 - Demand &amp; Energy Reduction'!F11</f>
        <v>#REF!</v>
      </c>
      <c r="E10" s="431" t="e">
        <f>'Program Activities Worksheet'!#REF!</f>
        <v>#REF!</v>
      </c>
      <c r="F10" s="432" t="e">
        <f>'Program Activities Worksheet'!#REF!</f>
        <v>#REF!</v>
      </c>
      <c r="G10" s="407" t="e">
        <f t="shared" si="0"/>
        <v>#REF!</v>
      </c>
      <c r="H10" s="407" t="e">
        <f t="shared" si="1"/>
        <v>#REF!</v>
      </c>
      <c r="I10" s="412" t="e">
        <f t="shared" si="2"/>
        <v>#REF!</v>
      </c>
      <c r="J10" s="412" t="e">
        <f t="shared" si="3"/>
        <v>#REF!</v>
      </c>
      <c r="K10" s="412" t="e">
        <f t="shared" si="4"/>
        <v>#REF!</v>
      </c>
      <c r="L10" s="412" t="e">
        <f t="shared" si="5"/>
        <v>#REF!</v>
      </c>
      <c r="M10" s="408">
        <f>SUMIF('Avd. costs'!A29:A49,E10,'Avd. costs'!F29:F49)</f>
        <v>0</v>
      </c>
      <c r="N10" s="408">
        <f>SUMIF('Avd. costs'!A29:A49,E10,'Avd. costs'!L29:L49)</f>
        <v>0</v>
      </c>
      <c r="O10" s="409" t="e">
        <f t="shared" si="6"/>
        <v>#REF!</v>
      </c>
      <c r="P10" s="409" t="e">
        <f t="shared" si="7"/>
        <v>#REF!</v>
      </c>
      <c r="Q10" s="409" t="e">
        <f t="shared" si="8"/>
        <v>#REF!</v>
      </c>
      <c r="R10" s="413" t="e">
        <f t="shared" si="9"/>
        <v>#REF!</v>
      </c>
      <c r="S10" s="409">
        <f t="shared" si="10"/>
        <v>0</v>
      </c>
      <c r="T10" s="414">
        <f t="shared" si="11"/>
        <v>0</v>
      </c>
    </row>
    <row r="11" spans="1:20" ht="12.75">
      <c r="A11" s="425" t="e">
        <f>'Program Activities Worksheet'!#REF!</f>
        <v>#REF!</v>
      </c>
      <c r="B11" s="481" t="e">
        <f>'Program Activities Worksheet'!#REF!+'Program Activities Worksheet'!#REF!</f>
        <v>#REF!</v>
      </c>
      <c r="C11" s="430" t="e">
        <f>'Program Activities Worksheet'!#REF!</f>
        <v>#REF!</v>
      </c>
      <c r="D11" s="430" t="e">
        <f>'T3 - Demand &amp; Energy Reduction'!F12</f>
        <v>#REF!</v>
      </c>
      <c r="E11" s="431" t="e">
        <f>'Program Activities Worksheet'!#REF!</f>
        <v>#REF!</v>
      </c>
      <c r="F11" s="432" t="e">
        <f>'Program Activities Worksheet'!#REF!</f>
        <v>#REF!</v>
      </c>
      <c r="G11" s="407" t="e">
        <f t="shared" si="0"/>
        <v>#REF!</v>
      </c>
      <c r="H11" s="407" t="e">
        <f t="shared" si="1"/>
        <v>#REF!</v>
      </c>
      <c r="I11" s="412" t="e">
        <f t="shared" si="2"/>
        <v>#REF!</v>
      </c>
      <c r="J11" s="412" t="e">
        <f t="shared" si="3"/>
        <v>#REF!</v>
      </c>
      <c r="K11" s="412" t="e">
        <f t="shared" si="4"/>
        <v>#REF!</v>
      </c>
      <c r="L11" s="412" t="e">
        <f t="shared" si="5"/>
        <v>#REF!</v>
      </c>
      <c r="M11" s="408">
        <f>SUMIF('Avd. costs'!A30:A50,E11,'Avd. costs'!F30:F50)</f>
        <v>0</v>
      </c>
      <c r="N11" s="408">
        <f>SUMIF('Avd. costs'!A30:A50,E11,'Avd. costs'!L30:L50)</f>
        <v>0</v>
      </c>
      <c r="O11" s="409" t="e">
        <f t="shared" si="6"/>
        <v>#REF!</v>
      </c>
      <c r="P11" s="409" t="e">
        <f t="shared" si="7"/>
        <v>#REF!</v>
      </c>
      <c r="Q11" s="409" t="e">
        <f t="shared" si="8"/>
        <v>#REF!</v>
      </c>
      <c r="R11" s="413" t="e">
        <f t="shared" si="9"/>
        <v>#REF!</v>
      </c>
      <c r="S11" s="409">
        <f t="shared" si="10"/>
        <v>0</v>
      </c>
      <c r="T11" s="414">
        <f t="shared" si="11"/>
        <v>0</v>
      </c>
    </row>
    <row r="12" spans="1:20" ht="12.75">
      <c r="A12" s="425" t="e">
        <f>'Program Activities Worksheet'!#REF!</f>
        <v>#REF!</v>
      </c>
      <c r="B12" s="481" t="e">
        <f>'Program Activities Worksheet'!#REF!+'Program Activities Worksheet'!#REF!</f>
        <v>#REF!</v>
      </c>
      <c r="C12" s="430" t="e">
        <f>'Program Activities Worksheet'!#REF!</f>
        <v>#REF!</v>
      </c>
      <c r="D12" s="430" t="e">
        <f>'T3 - Demand &amp; Energy Reduction'!F13</f>
        <v>#REF!</v>
      </c>
      <c r="E12" s="431" t="e">
        <f>'Program Activities Worksheet'!#REF!</f>
        <v>#REF!</v>
      </c>
      <c r="F12" s="432" t="e">
        <f>'Program Activities Worksheet'!#REF!</f>
        <v>#REF!</v>
      </c>
      <c r="G12" s="407" t="e">
        <f t="shared" si="0"/>
        <v>#REF!</v>
      </c>
      <c r="H12" s="407" t="e">
        <f t="shared" si="1"/>
        <v>#REF!</v>
      </c>
      <c r="I12" s="412" t="e">
        <f t="shared" si="2"/>
        <v>#REF!</v>
      </c>
      <c r="J12" s="412" t="e">
        <f t="shared" si="3"/>
        <v>#REF!</v>
      </c>
      <c r="K12" s="412" t="e">
        <f t="shared" si="4"/>
        <v>#REF!</v>
      </c>
      <c r="L12" s="412" t="e">
        <f t="shared" si="5"/>
        <v>#REF!</v>
      </c>
      <c r="M12" s="408">
        <f>SUMIF('Avd. costs'!A31:A51,E12,'Avd. costs'!F31:F51)</f>
        <v>0</v>
      </c>
      <c r="N12" s="408">
        <f>SUMIF('Avd. costs'!A31:A51,E12,'Avd. costs'!L31:L51)</f>
        <v>0</v>
      </c>
      <c r="O12" s="409" t="e">
        <f t="shared" si="6"/>
        <v>#REF!</v>
      </c>
      <c r="P12" s="409" t="e">
        <f t="shared" si="7"/>
        <v>#REF!</v>
      </c>
      <c r="Q12" s="409" t="e">
        <f t="shared" si="8"/>
        <v>#REF!</v>
      </c>
      <c r="R12" s="413" t="e">
        <f t="shared" si="9"/>
        <v>#REF!</v>
      </c>
      <c r="S12" s="409">
        <f t="shared" si="10"/>
        <v>0</v>
      </c>
      <c r="T12" s="414">
        <f t="shared" si="11"/>
        <v>0</v>
      </c>
    </row>
    <row r="13" spans="1:20" ht="12.75">
      <c r="A13" s="425" t="e">
        <f>'Program Activities Worksheet'!#REF!</f>
        <v>#REF!</v>
      </c>
      <c r="B13" s="481" t="e">
        <f>'Program Activities Worksheet'!#REF!+'Program Activities Worksheet'!#REF!</f>
        <v>#REF!</v>
      </c>
      <c r="C13" s="430" t="e">
        <f>'Program Activities Worksheet'!#REF!</f>
        <v>#REF!</v>
      </c>
      <c r="D13" s="430" t="e">
        <f>'T3 - Demand &amp; Energy Reduction'!F14</f>
        <v>#REF!</v>
      </c>
      <c r="E13" s="431" t="e">
        <f>'Program Activities Worksheet'!#REF!</f>
        <v>#REF!</v>
      </c>
      <c r="F13" s="432" t="e">
        <f>'Program Activities Worksheet'!#REF!</f>
        <v>#REF!</v>
      </c>
      <c r="G13" s="407" t="e">
        <f t="shared" si="0"/>
        <v>#REF!</v>
      </c>
      <c r="H13" s="407" t="e">
        <f t="shared" si="1"/>
        <v>#REF!</v>
      </c>
      <c r="I13" s="412" t="e">
        <f t="shared" si="2"/>
        <v>#REF!</v>
      </c>
      <c r="J13" s="412" t="e">
        <f t="shared" si="3"/>
        <v>#REF!</v>
      </c>
      <c r="K13" s="412" t="e">
        <f t="shared" si="4"/>
        <v>#REF!</v>
      </c>
      <c r="L13" s="412" t="e">
        <f t="shared" si="5"/>
        <v>#REF!</v>
      </c>
      <c r="M13" s="408">
        <f>SUMIF('Avd. costs'!A32:A52,E13,'Avd. costs'!F32:F52)</f>
        <v>0</v>
      </c>
      <c r="N13" s="408">
        <f>SUMIF('Avd. costs'!A32:A52,E13,'Avd. costs'!L32:L52)</f>
        <v>0</v>
      </c>
      <c r="O13" s="409" t="e">
        <f t="shared" si="6"/>
        <v>#REF!</v>
      </c>
      <c r="P13" s="409" t="e">
        <f t="shared" si="7"/>
        <v>#REF!</v>
      </c>
      <c r="Q13" s="409" t="e">
        <f t="shared" si="8"/>
        <v>#REF!</v>
      </c>
      <c r="R13" s="413" t="e">
        <f t="shared" si="9"/>
        <v>#REF!</v>
      </c>
      <c r="S13" s="409">
        <f t="shared" si="10"/>
        <v>0</v>
      </c>
      <c r="T13" s="414">
        <f t="shared" si="11"/>
        <v>0</v>
      </c>
    </row>
    <row r="14" spans="1:20" ht="12.75">
      <c r="A14" s="425" t="e">
        <f>'Program Activities Worksheet'!#REF!</f>
        <v>#REF!</v>
      </c>
      <c r="B14" s="481" t="e">
        <f>'Program Activities Worksheet'!#REF!+'Program Activities Worksheet'!#REF!</f>
        <v>#REF!</v>
      </c>
      <c r="C14" s="430" t="e">
        <f>'Program Activities Worksheet'!#REF!</f>
        <v>#REF!</v>
      </c>
      <c r="D14" s="430" t="e">
        <f>'T3 - Demand &amp; Energy Reduction'!F15</f>
        <v>#REF!</v>
      </c>
      <c r="E14" s="431" t="e">
        <f>'Program Activities Worksheet'!#REF!</f>
        <v>#REF!</v>
      </c>
      <c r="F14" s="432" t="e">
        <f>'Program Activities Worksheet'!#REF!</f>
        <v>#REF!</v>
      </c>
      <c r="G14" s="407" t="e">
        <f t="shared" si="0"/>
        <v>#REF!</v>
      </c>
      <c r="H14" s="407" t="e">
        <f t="shared" si="1"/>
        <v>#REF!</v>
      </c>
      <c r="I14" s="412" t="e">
        <f t="shared" si="2"/>
        <v>#REF!</v>
      </c>
      <c r="J14" s="412" t="e">
        <f t="shared" si="3"/>
        <v>#REF!</v>
      </c>
      <c r="K14" s="412" t="e">
        <f t="shared" si="4"/>
        <v>#REF!</v>
      </c>
      <c r="L14" s="412" t="e">
        <f t="shared" si="5"/>
        <v>#REF!</v>
      </c>
      <c r="M14" s="408">
        <f>SUMIF('Avd. costs'!A33:A53,E14,'Avd. costs'!F33:F53)</f>
        <v>0</v>
      </c>
      <c r="N14" s="408">
        <f>SUMIF('Avd. costs'!A33:A53,E14,'Avd. costs'!L33:L53)</f>
        <v>0</v>
      </c>
      <c r="O14" s="409" t="e">
        <f t="shared" si="6"/>
        <v>#REF!</v>
      </c>
      <c r="P14" s="409" t="e">
        <f t="shared" si="7"/>
        <v>#REF!</v>
      </c>
      <c r="Q14" s="409" t="e">
        <f t="shared" si="8"/>
        <v>#REF!</v>
      </c>
      <c r="R14" s="413" t="e">
        <f t="shared" si="9"/>
        <v>#REF!</v>
      </c>
      <c r="S14" s="409">
        <f t="shared" si="10"/>
        <v>0</v>
      </c>
      <c r="T14" s="414">
        <f t="shared" si="11"/>
        <v>0</v>
      </c>
    </row>
    <row r="15" spans="1:20" ht="12.75">
      <c r="A15" s="425" t="e">
        <f>'Program Activities Worksheet'!#REF!</f>
        <v>#REF!</v>
      </c>
      <c r="B15" s="481" t="e">
        <f>'Program Activities Worksheet'!#REF!+'Program Activities Worksheet'!#REF!</f>
        <v>#REF!</v>
      </c>
      <c r="C15" s="430" t="e">
        <f>'Program Activities Worksheet'!#REF!</f>
        <v>#REF!</v>
      </c>
      <c r="D15" s="430" t="e">
        <f>'T3 - Demand &amp; Energy Reduction'!F16</f>
        <v>#REF!</v>
      </c>
      <c r="E15" s="431" t="e">
        <f>'Program Activities Worksheet'!#REF!</f>
        <v>#REF!</v>
      </c>
      <c r="F15" s="432" t="e">
        <f>'Program Activities Worksheet'!#REF!</f>
        <v>#REF!</v>
      </c>
      <c r="G15" s="407" t="e">
        <f t="shared" si="0"/>
        <v>#REF!</v>
      </c>
      <c r="H15" s="407" t="e">
        <f t="shared" si="1"/>
        <v>#REF!</v>
      </c>
      <c r="I15" s="412" t="e">
        <f t="shared" si="2"/>
        <v>#REF!</v>
      </c>
      <c r="J15" s="412" t="e">
        <f t="shared" si="3"/>
        <v>#REF!</v>
      </c>
      <c r="K15" s="412" t="e">
        <f t="shared" si="4"/>
        <v>#REF!</v>
      </c>
      <c r="L15" s="412" t="e">
        <f t="shared" si="5"/>
        <v>#REF!</v>
      </c>
      <c r="M15" s="408">
        <f>SUMIF('Avd. costs'!A34:A54,E15,'Avd. costs'!F34:F54)</f>
        <v>0</v>
      </c>
      <c r="N15" s="408">
        <f>SUMIF('Avd. costs'!A34:A54,E15,'Avd. costs'!L34:L54)</f>
        <v>0</v>
      </c>
      <c r="O15" s="409" t="e">
        <f t="shared" si="6"/>
        <v>#REF!</v>
      </c>
      <c r="P15" s="409" t="e">
        <f t="shared" si="7"/>
        <v>#REF!</v>
      </c>
      <c r="Q15" s="409" t="e">
        <f t="shared" si="8"/>
        <v>#REF!</v>
      </c>
      <c r="R15" s="413" t="e">
        <f t="shared" si="9"/>
        <v>#REF!</v>
      </c>
      <c r="S15" s="409">
        <f t="shared" si="10"/>
        <v>0</v>
      </c>
      <c r="T15" s="414">
        <f t="shared" si="11"/>
        <v>0</v>
      </c>
    </row>
    <row r="16" spans="1:20" ht="12.75">
      <c r="A16" s="425" t="e">
        <f>'Program Activities Worksheet'!#REF!</f>
        <v>#REF!</v>
      </c>
      <c r="B16" s="481" t="e">
        <f>'Program Activities Worksheet'!#REF!+'Program Activities Worksheet'!#REF!</f>
        <v>#REF!</v>
      </c>
      <c r="C16" s="430" t="e">
        <f>'Program Activities Worksheet'!#REF!</f>
        <v>#REF!</v>
      </c>
      <c r="D16" s="430" t="e">
        <f>'T3 - Demand &amp; Energy Reduction'!F17</f>
        <v>#REF!</v>
      </c>
      <c r="E16" s="431" t="e">
        <f>'Program Activities Worksheet'!#REF!</f>
        <v>#REF!</v>
      </c>
      <c r="F16" s="432" t="e">
        <f>'Program Activities Worksheet'!#REF!</f>
        <v>#REF!</v>
      </c>
      <c r="G16" s="407" t="e">
        <f t="shared" si="0"/>
        <v>#REF!</v>
      </c>
      <c r="H16" s="407" t="e">
        <f t="shared" si="1"/>
        <v>#REF!</v>
      </c>
      <c r="I16" s="412" t="e">
        <f t="shared" si="2"/>
        <v>#REF!</v>
      </c>
      <c r="J16" s="412" t="e">
        <f t="shared" si="3"/>
        <v>#REF!</v>
      </c>
      <c r="K16" s="412" t="e">
        <f t="shared" si="4"/>
        <v>#REF!</v>
      </c>
      <c r="L16" s="412" t="e">
        <f t="shared" si="5"/>
        <v>#REF!</v>
      </c>
      <c r="M16" s="408">
        <f>SUMIF('Avd. costs'!A35:A55,E16,'Avd. costs'!F35:F55)</f>
        <v>0</v>
      </c>
      <c r="N16" s="408">
        <f>SUMIF('Avd. costs'!A35:A55,E16,'Avd. costs'!L35:L55)</f>
        <v>0</v>
      </c>
      <c r="O16" s="409" t="e">
        <f t="shared" si="6"/>
        <v>#REF!</v>
      </c>
      <c r="P16" s="409" t="e">
        <f t="shared" si="7"/>
        <v>#REF!</v>
      </c>
      <c r="Q16" s="409" t="e">
        <f t="shared" si="8"/>
        <v>#REF!</v>
      </c>
      <c r="R16" s="413" t="e">
        <f t="shared" si="9"/>
        <v>#REF!</v>
      </c>
      <c r="S16" s="409">
        <f t="shared" si="10"/>
        <v>0</v>
      </c>
      <c r="T16" s="414">
        <f t="shared" si="11"/>
        <v>0</v>
      </c>
    </row>
    <row r="17" spans="1:20" ht="12.75">
      <c r="A17" s="425" t="e">
        <f>'Program Activities Worksheet'!#REF!</f>
        <v>#REF!</v>
      </c>
      <c r="B17" s="481" t="e">
        <f>'Program Activities Worksheet'!#REF!+'Program Activities Worksheet'!#REF!</f>
        <v>#REF!</v>
      </c>
      <c r="C17" s="430" t="e">
        <f>'Program Activities Worksheet'!#REF!</f>
        <v>#REF!</v>
      </c>
      <c r="D17" s="430" t="e">
        <f>'T3 - Demand &amp; Energy Reduction'!F18</f>
        <v>#REF!</v>
      </c>
      <c r="E17" s="431" t="e">
        <f>'Program Activities Worksheet'!#REF!</f>
        <v>#REF!</v>
      </c>
      <c r="F17" s="432" t="e">
        <f>'Program Activities Worksheet'!#REF!</f>
        <v>#REF!</v>
      </c>
      <c r="G17" s="407" t="e">
        <f t="shared" si="0"/>
        <v>#REF!</v>
      </c>
      <c r="H17" s="407" t="e">
        <f t="shared" si="1"/>
        <v>#REF!</v>
      </c>
      <c r="I17" s="412" t="e">
        <f t="shared" si="2"/>
        <v>#REF!</v>
      </c>
      <c r="J17" s="412" t="e">
        <f t="shared" si="3"/>
        <v>#REF!</v>
      </c>
      <c r="K17" s="412" t="e">
        <f t="shared" si="4"/>
        <v>#REF!</v>
      </c>
      <c r="L17" s="412" t="e">
        <f t="shared" si="5"/>
        <v>#REF!</v>
      </c>
      <c r="M17" s="408">
        <f>SUMIF('Avd. costs'!A36:A56,E17,'Avd. costs'!F36:F56)</f>
        <v>0</v>
      </c>
      <c r="N17" s="408">
        <f>SUMIF('Avd. costs'!A36:A56,E17,'Avd. costs'!L36:L56)</f>
        <v>0</v>
      </c>
      <c r="O17" s="409" t="e">
        <f t="shared" si="6"/>
        <v>#REF!</v>
      </c>
      <c r="P17" s="409" t="e">
        <f t="shared" si="7"/>
        <v>#REF!</v>
      </c>
      <c r="Q17" s="409" t="e">
        <f t="shared" si="8"/>
        <v>#REF!</v>
      </c>
      <c r="R17" s="413" t="e">
        <f t="shared" si="9"/>
        <v>#REF!</v>
      </c>
      <c r="S17" s="409">
        <f t="shared" si="10"/>
        <v>0</v>
      </c>
      <c r="T17" s="414">
        <f t="shared" si="11"/>
        <v>0</v>
      </c>
    </row>
    <row r="18" spans="1:20" ht="12.75">
      <c r="A18" s="425" t="e">
        <f>'Program Activities Worksheet'!#REF!</f>
        <v>#REF!</v>
      </c>
      <c r="B18" s="481" t="e">
        <f>'Program Activities Worksheet'!#REF!+'Program Activities Worksheet'!#REF!</f>
        <v>#REF!</v>
      </c>
      <c r="C18" s="430" t="e">
        <f>'Program Activities Worksheet'!#REF!</f>
        <v>#REF!</v>
      </c>
      <c r="D18" s="430" t="e">
        <f>'T3 - Demand &amp; Energy Reduction'!F19</f>
        <v>#REF!</v>
      </c>
      <c r="E18" s="431" t="e">
        <f>'Program Activities Worksheet'!#REF!</f>
        <v>#REF!</v>
      </c>
      <c r="F18" s="432" t="e">
        <f>'Program Activities Worksheet'!#REF!</f>
        <v>#REF!</v>
      </c>
      <c r="G18" s="407" t="e">
        <f t="shared" si="0"/>
        <v>#REF!</v>
      </c>
      <c r="H18" s="407" t="e">
        <f t="shared" si="1"/>
        <v>#REF!</v>
      </c>
      <c r="I18" s="412" t="e">
        <f t="shared" si="2"/>
        <v>#REF!</v>
      </c>
      <c r="J18" s="412" t="e">
        <f t="shared" si="3"/>
        <v>#REF!</v>
      </c>
      <c r="K18" s="412" t="e">
        <f t="shared" si="4"/>
        <v>#REF!</v>
      </c>
      <c r="L18" s="412" t="e">
        <f t="shared" si="5"/>
        <v>#REF!</v>
      </c>
      <c r="M18" s="408">
        <f>SUMIF('Avd. costs'!A37:A57,E18,'Avd. costs'!F37:F57)</f>
        <v>0</v>
      </c>
      <c r="N18" s="408">
        <f>SUMIF('Avd. costs'!A37:A57,E18,'Avd. costs'!L37:L57)</f>
        <v>0</v>
      </c>
      <c r="O18" s="409" t="e">
        <f t="shared" si="6"/>
        <v>#REF!</v>
      </c>
      <c r="P18" s="409" t="e">
        <f t="shared" si="7"/>
        <v>#REF!</v>
      </c>
      <c r="Q18" s="409" t="e">
        <f t="shared" si="8"/>
        <v>#REF!</v>
      </c>
      <c r="R18" s="413" t="e">
        <f t="shared" si="9"/>
        <v>#REF!</v>
      </c>
      <c r="S18" s="409">
        <f t="shared" si="10"/>
        <v>0</v>
      </c>
      <c r="T18" s="414">
        <f t="shared" si="11"/>
        <v>0</v>
      </c>
    </row>
    <row r="19" spans="1:20" ht="12.75">
      <c r="A19" s="425" t="e">
        <f>'Program Activities Worksheet'!#REF!</f>
        <v>#REF!</v>
      </c>
      <c r="B19" s="481" t="e">
        <f>'Program Activities Worksheet'!#REF!+'Program Activities Worksheet'!#REF!</f>
        <v>#REF!</v>
      </c>
      <c r="C19" s="430" t="e">
        <f>'Program Activities Worksheet'!#REF!</f>
        <v>#REF!</v>
      </c>
      <c r="D19" s="430" t="e">
        <f>'T3 - Demand &amp; Energy Reduction'!F20</f>
        <v>#REF!</v>
      </c>
      <c r="E19" s="431" t="e">
        <f>'Program Activities Worksheet'!#REF!</f>
        <v>#REF!</v>
      </c>
      <c r="F19" s="432" t="e">
        <f>'Program Activities Worksheet'!#REF!</f>
        <v>#REF!</v>
      </c>
      <c r="G19" s="407" t="e">
        <f t="shared" si="0"/>
        <v>#REF!</v>
      </c>
      <c r="H19" s="407" t="e">
        <f t="shared" si="1"/>
        <v>#REF!</v>
      </c>
      <c r="I19" s="412" t="e">
        <f t="shared" si="2"/>
        <v>#REF!</v>
      </c>
      <c r="J19" s="412" t="e">
        <f t="shared" si="3"/>
        <v>#REF!</v>
      </c>
      <c r="K19" s="412" t="e">
        <f t="shared" si="4"/>
        <v>#REF!</v>
      </c>
      <c r="L19" s="412" t="e">
        <f t="shared" si="5"/>
        <v>#REF!</v>
      </c>
      <c r="M19" s="408">
        <f>SUMIF('Avd. costs'!A38:A58,E19,'Avd. costs'!F38:F58)</f>
        <v>0</v>
      </c>
      <c r="N19" s="408">
        <f>SUMIF('Avd. costs'!A38:A58,E19,'Avd. costs'!L38:L58)</f>
        <v>0</v>
      </c>
      <c r="O19" s="409" t="e">
        <f t="shared" si="6"/>
        <v>#REF!</v>
      </c>
      <c r="P19" s="409" t="e">
        <f t="shared" si="7"/>
        <v>#REF!</v>
      </c>
      <c r="Q19" s="409" t="e">
        <f t="shared" si="8"/>
        <v>#REF!</v>
      </c>
      <c r="R19" s="413" t="e">
        <f t="shared" si="9"/>
        <v>#REF!</v>
      </c>
      <c r="S19" s="409">
        <f t="shared" si="10"/>
        <v>0</v>
      </c>
      <c r="T19" s="414">
        <f t="shared" si="11"/>
        <v>0</v>
      </c>
    </row>
    <row r="20" spans="1:20" ht="12.75">
      <c r="A20" s="425" t="e">
        <f>'Program Activities Worksheet'!#REF!</f>
        <v>#REF!</v>
      </c>
      <c r="B20" s="481" t="e">
        <f>'Program Activities Worksheet'!#REF!+'Program Activities Worksheet'!#REF!</f>
        <v>#REF!</v>
      </c>
      <c r="C20" s="430" t="e">
        <f>'Program Activities Worksheet'!#REF!</f>
        <v>#REF!</v>
      </c>
      <c r="D20" s="430" t="e">
        <f>'T3 - Demand &amp; Energy Reduction'!F21</f>
        <v>#REF!</v>
      </c>
      <c r="E20" s="431" t="e">
        <f>'Program Activities Worksheet'!#REF!</f>
        <v>#REF!</v>
      </c>
      <c r="F20" s="432" t="e">
        <f>'Program Activities Worksheet'!#REF!</f>
        <v>#REF!</v>
      </c>
      <c r="G20" s="407" t="e">
        <f t="shared" si="0"/>
        <v>#REF!</v>
      </c>
      <c r="H20" s="407" t="e">
        <f t="shared" si="1"/>
        <v>#REF!</v>
      </c>
      <c r="I20" s="412" t="e">
        <f t="shared" si="2"/>
        <v>#REF!</v>
      </c>
      <c r="J20" s="412" t="e">
        <f t="shared" si="3"/>
        <v>#REF!</v>
      </c>
      <c r="K20" s="412" t="e">
        <f t="shared" si="4"/>
        <v>#REF!</v>
      </c>
      <c r="L20" s="412" t="e">
        <f t="shared" si="5"/>
        <v>#REF!</v>
      </c>
      <c r="M20" s="408">
        <f>SUMIF('Avd. costs'!A39:A59,E20,'Avd. costs'!F39:F59)</f>
        <v>0</v>
      </c>
      <c r="N20" s="408">
        <f>SUMIF('Avd. costs'!A39:A59,E20,'Avd. costs'!L39:L59)</f>
        <v>0</v>
      </c>
      <c r="O20" s="409" t="e">
        <f t="shared" si="6"/>
        <v>#REF!</v>
      </c>
      <c r="P20" s="409" t="e">
        <f t="shared" si="7"/>
        <v>#REF!</v>
      </c>
      <c r="Q20" s="409" t="e">
        <f t="shared" si="8"/>
        <v>#REF!</v>
      </c>
      <c r="R20" s="413" t="e">
        <f t="shared" si="9"/>
        <v>#REF!</v>
      </c>
      <c r="S20" s="409">
        <f t="shared" si="10"/>
        <v>0</v>
      </c>
      <c r="T20" s="414">
        <f t="shared" si="11"/>
        <v>0</v>
      </c>
    </row>
    <row r="21" spans="1:20" ht="12.75">
      <c r="A21" s="425" t="e">
        <f>'Program Activities Worksheet'!#REF!</f>
        <v>#REF!</v>
      </c>
      <c r="B21" s="481" t="e">
        <f>'Program Activities Worksheet'!#REF!+'Program Activities Worksheet'!#REF!</f>
        <v>#REF!</v>
      </c>
      <c r="C21" s="430" t="e">
        <f>'Program Activities Worksheet'!#REF!</f>
        <v>#REF!</v>
      </c>
      <c r="D21" s="430" t="e">
        <f>'T3 - Demand &amp; Energy Reduction'!F22</f>
        <v>#REF!</v>
      </c>
      <c r="E21" s="431" t="e">
        <f>'Program Activities Worksheet'!#REF!</f>
        <v>#REF!</v>
      </c>
      <c r="F21" s="432" t="e">
        <f>'Program Activities Worksheet'!#REF!</f>
        <v>#REF!</v>
      </c>
      <c r="G21" s="407" t="e">
        <f t="shared" si="0"/>
        <v>#REF!</v>
      </c>
      <c r="H21" s="407" t="e">
        <f t="shared" si="1"/>
        <v>#REF!</v>
      </c>
      <c r="I21" s="412" t="e">
        <f t="shared" si="2"/>
        <v>#REF!</v>
      </c>
      <c r="J21" s="412" t="e">
        <f t="shared" si="3"/>
        <v>#REF!</v>
      </c>
      <c r="K21" s="412" t="e">
        <f t="shared" si="4"/>
        <v>#REF!</v>
      </c>
      <c r="L21" s="412" t="e">
        <f t="shared" si="5"/>
        <v>#REF!</v>
      </c>
      <c r="M21" s="408">
        <f>SUMIF('Avd. costs'!A40:A60,E21,'Avd. costs'!F40:F60)</f>
        <v>0</v>
      </c>
      <c r="N21" s="408">
        <f>SUMIF('Avd. costs'!A40:A60,E21,'Avd. costs'!L40:L60)</f>
        <v>0</v>
      </c>
      <c r="O21" s="409" t="e">
        <f t="shared" si="6"/>
        <v>#REF!</v>
      </c>
      <c r="P21" s="409" t="e">
        <f t="shared" si="7"/>
        <v>#REF!</v>
      </c>
      <c r="Q21" s="409" t="e">
        <f t="shared" si="8"/>
        <v>#REF!</v>
      </c>
      <c r="R21" s="413" t="e">
        <f t="shared" si="9"/>
        <v>#REF!</v>
      </c>
      <c r="S21" s="409">
        <f t="shared" si="10"/>
        <v>0</v>
      </c>
      <c r="T21" s="414">
        <f t="shared" si="11"/>
        <v>0</v>
      </c>
    </row>
    <row r="22" spans="1:20" ht="12.75">
      <c r="A22" s="425" t="e">
        <f>'Program Activities Worksheet'!#REF!</f>
        <v>#REF!</v>
      </c>
      <c r="B22" s="481" t="e">
        <f>'Program Activities Worksheet'!#REF!+'Program Activities Worksheet'!#REF!</f>
        <v>#REF!</v>
      </c>
      <c r="C22" s="430" t="e">
        <f>'Program Activities Worksheet'!#REF!</f>
        <v>#REF!</v>
      </c>
      <c r="D22" s="430" t="e">
        <f>'T3 - Demand &amp; Energy Reduction'!F23</f>
        <v>#REF!</v>
      </c>
      <c r="E22" s="431" t="e">
        <f>'Program Activities Worksheet'!#REF!</f>
        <v>#REF!</v>
      </c>
      <c r="F22" s="432" t="e">
        <f>'Program Activities Worksheet'!#REF!</f>
        <v>#REF!</v>
      </c>
      <c r="G22" s="407" t="e">
        <f t="shared" si="0"/>
        <v>#REF!</v>
      </c>
      <c r="H22" s="407" t="e">
        <f t="shared" si="1"/>
        <v>#REF!</v>
      </c>
      <c r="I22" s="412" t="e">
        <f t="shared" si="2"/>
        <v>#REF!</v>
      </c>
      <c r="J22" s="412" t="e">
        <f t="shared" si="3"/>
        <v>#REF!</v>
      </c>
      <c r="K22" s="412" t="e">
        <f t="shared" si="4"/>
        <v>#REF!</v>
      </c>
      <c r="L22" s="412" t="e">
        <f t="shared" si="5"/>
        <v>#REF!</v>
      </c>
      <c r="M22" s="408">
        <f>SUMIF('Avd. costs'!A41:A61,E22,'Avd. costs'!F41:F61)</f>
        <v>0</v>
      </c>
      <c r="N22" s="408">
        <f>SUMIF('Avd. costs'!A41:A61,E22,'Avd. costs'!L41:L61)</f>
        <v>0</v>
      </c>
      <c r="O22" s="409" t="e">
        <f t="shared" si="6"/>
        <v>#REF!</v>
      </c>
      <c r="P22" s="409" t="e">
        <f t="shared" si="7"/>
        <v>#REF!</v>
      </c>
      <c r="Q22" s="409" t="e">
        <f t="shared" si="8"/>
        <v>#REF!</v>
      </c>
      <c r="R22" s="413" t="e">
        <f t="shared" si="9"/>
        <v>#REF!</v>
      </c>
      <c r="S22" s="409">
        <f t="shared" si="10"/>
        <v>0</v>
      </c>
      <c r="T22" s="414">
        <f t="shared" si="11"/>
        <v>0</v>
      </c>
    </row>
    <row r="23" spans="1:20" ht="12.75">
      <c r="A23" s="425" t="e">
        <f>'Program Activities Worksheet'!#REF!</f>
        <v>#REF!</v>
      </c>
      <c r="B23" s="481" t="e">
        <f>'Program Activities Worksheet'!#REF!+'Program Activities Worksheet'!#REF!</f>
        <v>#REF!</v>
      </c>
      <c r="C23" s="430" t="e">
        <f>'Program Activities Worksheet'!#REF!</f>
        <v>#REF!</v>
      </c>
      <c r="D23" s="430" t="e">
        <f>'T3 - Demand &amp; Energy Reduction'!F24</f>
        <v>#REF!</v>
      </c>
      <c r="E23" s="431" t="e">
        <f>'Program Activities Worksheet'!#REF!</f>
        <v>#REF!</v>
      </c>
      <c r="F23" s="432" t="e">
        <f>'Program Activities Worksheet'!#REF!</f>
        <v>#REF!</v>
      </c>
      <c r="G23" s="407" t="e">
        <f t="shared" si="0"/>
        <v>#REF!</v>
      </c>
      <c r="H23" s="407" t="e">
        <f t="shared" si="1"/>
        <v>#REF!</v>
      </c>
      <c r="I23" s="412" t="e">
        <f t="shared" si="2"/>
        <v>#REF!</v>
      </c>
      <c r="J23" s="412" t="e">
        <f t="shared" si="3"/>
        <v>#REF!</v>
      </c>
      <c r="K23" s="412" t="e">
        <f t="shared" si="4"/>
        <v>#REF!</v>
      </c>
      <c r="L23" s="412" t="e">
        <f t="shared" si="5"/>
        <v>#REF!</v>
      </c>
      <c r="M23" s="408">
        <f>SUMIF('Avd. costs'!A42:A62,E23,'Avd. costs'!F42:F62)</f>
        <v>0</v>
      </c>
      <c r="N23" s="408">
        <f>SUMIF('Avd. costs'!A42:A62,E23,'Avd. costs'!L42:L62)</f>
        <v>0</v>
      </c>
      <c r="O23" s="409" t="e">
        <f t="shared" si="6"/>
        <v>#REF!</v>
      </c>
      <c r="P23" s="409" t="e">
        <f t="shared" si="7"/>
        <v>#REF!</v>
      </c>
      <c r="Q23" s="409" t="e">
        <f t="shared" si="8"/>
        <v>#REF!</v>
      </c>
      <c r="R23" s="413" t="e">
        <f t="shared" si="9"/>
        <v>#REF!</v>
      </c>
      <c r="S23" s="409">
        <f t="shared" si="10"/>
        <v>0</v>
      </c>
      <c r="T23" s="414">
        <f t="shared" si="11"/>
        <v>0</v>
      </c>
    </row>
    <row r="24" spans="1:20" ht="12.75">
      <c r="A24" s="425" t="e">
        <f>'Program Activities Worksheet'!#REF!</f>
        <v>#REF!</v>
      </c>
      <c r="B24" s="481" t="e">
        <f>'Program Activities Worksheet'!#REF!+'Program Activities Worksheet'!#REF!</f>
        <v>#REF!</v>
      </c>
      <c r="C24" s="430" t="e">
        <f>'Program Activities Worksheet'!#REF!</f>
        <v>#REF!</v>
      </c>
      <c r="D24" s="430" t="e">
        <f>'T3 - Demand &amp; Energy Reduction'!F25</f>
        <v>#REF!</v>
      </c>
      <c r="E24" s="431" t="e">
        <f>'Program Activities Worksheet'!#REF!</f>
        <v>#REF!</v>
      </c>
      <c r="F24" s="432" t="e">
        <f>'Program Activities Worksheet'!#REF!</f>
        <v>#REF!</v>
      </c>
      <c r="G24" s="407" t="e">
        <f t="shared" si="0"/>
        <v>#REF!</v>
      </c>
      <c r="H24" s="407" t="e">
        <f t="shared" si="1"/>
        <v>#REF!</v>
      </c>
      <c r="I24" s="412" t="e">
        <f t="shared" si="2"/>
        <v>#REF!</v>
      </c>
      <c r="J24" s="412" t="e">
        <f t="shared" si="3"/>
        <v>#REF!</v>
      </c>
      <c r="K24" s="412" t="e">
        <f t="shared" si="4"/>
        <v>#REF!</v>
      </c>
      <c r="L24" s="412" t="e">
        <f t="shared" si="5"/>
        <v>#REF!</v>
      </c>
      <c r="M24" s="408">
        <f>SUMIF('Avd. costs'!A43:A63,E24,'Avd. costs'!F43:F63)</f>
        <v>0</v>
      </c>
      <c r="N24" s="408">
        <f>SUMIF('Avd. costs'!A43:A63,E24,'Avd. costs'!L43:L63)</f>
        <v>0</v>
      </c>
      <c r="O24" s="409" t="e">
        <f t="shared" si="6"/>
        <v>#REF!</v>
      </c>
      <c r="P24" s="409" t="e">
        <f t="shared" si="7"/>
        <v>#REF!</v>
      </c>
      <c r="Q24" s="409" t="e">
        <f t="shared" si="8"/>
        <v>#REF!</v>
      </c>
      <c r="R24" s="413" t="e">
        <f t="shared" si="9"/>
        <v>#REF!</v>
      </c>
      <c r="S24" s="409">
        <f t="shared" si="10"/>
        <v>0</v>
      </c>
      <c r="T24" s="414">
        <f t="shared" si="11"/>
        <v>0</v>
      </c>
    </row>
    <row r="25" spans="1:20" ht="12.75">
      <c r="A25" s="425" t="e">
        <f>'Program Activities Worksheet'!#REF!</f>
        <v>#REF!</v>
      </c>
      <c r="B25" s="481" t="e">
        <f>'Program Activities Worksheet'!#REF!+'Program Activities Worksheet'!#REF!</f>
        <v>#REF!</v>
      </c>
      <c r="C25" s="430" t="e">
        <f>'Program Activities Worksheet'!#REF!</f>
        <v>#REF!</v>
      </c>
      <c r="D25" s="430" t="e">
        <f>'T3 - Demand &amp; Energy Reduction'!F26</f>
        <v>#REF!</v>
      </c>
      <c r="E25" s="431" t="e">
        <f>'Program Activities Worksheet'!#REF!</f>
        <v>#REF!</v>
      </c>
      <c r="F25" s="432" t="e">
        <f>'Program Activities Worksheet'!#REF!</f>
        <v>#REF!</v>
      </c>
      <c r="G25" s="407" t="e">
        <f t="shared" si="0"/>
        <v>#REF!</v>
      </c>
      <c r="H25" s="407" t="e">
        <f t="shared" si="1"/>
        <v>#REF!</v>
      </c>
      <c r="I25" s="412" t="e">
        <f t="shared" si="2"/>
        <v>#REF!</v>
      </c>
      <c r="J25" s="412" t="e">
        <f t="shared" si="3"/>
        <v>#REF!</v>
      </c>
      <c r="K25" s="412" t="e">
        <f t="shared" si="4"/>
        <v>#REF!</v>
      </c>
      <c r="L25" s="412" t="e">
        <f t="shared" si="5"/>
        <v>#REF!</v>
      </c>
      <c r="M25" s="408">
        <f>SUMIF('Avd. costs'!A44:A64,E25,'Avd. costs'!F44:F64)</f>
        <v>0</v>
      </c>
      <c r="N25" s="408">
        <f>SUMIF('Avd. costs'!A44:A64,E25,'Avd. costs'!L44:L64)</f>
        <v>0</v>
      </c>
      <c r="O25" s="409" t="e">
        <f t="shared" si="6"/>
        <v>#REF!</v>
      </c>
      <c r="P25" s="409" t="e">
        <f t="shared" si="7"/>
        <v>#REF!</v>
      </c>
      <c r="Q25" s="409" t="e">
        <f t="shared" si="8"/>
        <v>#REF!</v>
      </c>
      <c r="R25" s="413" t="e">
        <f t="shared" si="9"/>
        <v>#REF!</v>
      </c>
      <c r="S25" s="409">
        <f t="shared" si="10"/>
        <v>0</v>
      </c>
      <c r="T25" s="414">
        <f t="shared" si="11"/>
        <v>0</v>
      </c>
    </row>
    <row r="26" spans="1:20" ht="12.75">
      <c r="A26" s="425" t="e">
        <f>'Program Activities Worksheet'!#REF!</f>
        <v>#REF!</v>
      </c>
      <c r="B26" s="481" t="e">
        <f>'Program Activities Worksheet'!#REF!+'Program Activities Worksheet'!#REF!</f>
        <v>#REF!</v>
      </c>
      <c r="C26" s="430" t="e">
        <f>'Program Activities Worksheet'!#REF!</f>
        <v>#REF!</v>
      </c>
      <c r="D26" s="430" t="e">
        <f>'T3 - Demand &amp; Energy Reduction'!F27</f>
        <v>#REF!</v>
      </c>
      <c r="E26" s="431" t="e">
        <f>'Program Activities Worksheet'!#REF!</f>
        <v>#REF!</v>
      </c>
      <c r="F26" s="432" t="e">
        <f>'Program Activities Worksheet'!#REF!</f>
        <v>#REF!</v>
      </c>
      <c r="G26" s="407" t="e">
        <f t="shared" si="0"/>
        <v>#REF!</v>
      </c>
      <c r="H26" s="407" t="e">
        <f t="shared" si="1"/>
        <v>#REF!</v>
      </c>
      <c r="I26" s="412" t="e">
        <f t="shared" si="2"/>
        <v>#REF!</v>
      </c>
      <c r="J26" s="412" t="e">
        <f t="shared" si="3"/>
        <v>#REF!</v>
      </c>
      <c r="K26" s="412" t="e">
        <f t="shared" si="4"/>
        <v>#REF!</v>
      </c>
      <c r="L26" s="412" t="e">
        <f t="shared" si="5"/>
        <v>#REF!</v>
      </c>
      <c r="M26" s="408">
        <f>SUMIF('Avd. costs'!A45:A65,E26,'Avd. costs'!F45:F65)</f>
        <v>0</v>
      </c>
      <c r="N26" s="408">
        <f>SUMIF('Avd. costs'!A45:A65,E26,'Avd. costs'!L45:L65)</f>
        <v>0</v>
      </c>
      <c r="O26" s="409" t="e">
        <f t="shared" si="6"/>
        <v>#REF!</v>
      </c>
      <c r="P26" s="409" t="e">
        <f t="shared" si="7"/>
        <v>#REF!</v>
      </c>
      <c r="Q26" s="409" t="e">
        <f t="shared" si="8"/>
        <v>#REF!</v>
      </c>
      <c r="R26" s="413" t="e">
        <f t="shared" si="9"/>
        <v>#REF!</v>
      </c>
      <c r="S26" s="409">
        <f t="shared" si="10"/>
        <v>0</v>
      </c>
      <c r="T26" s="414">
        <f t="shared" si="11"/>
        <v>0</v>
      </c>
    </row>
    <row r="27" spans="1:20" ht="12.75">
      <c r="A27" s="425" t="e">
        <f>'Program Activities Worksheet'!#REF!</f>
        <v>#REF!</v>
      </c>
      <c r="B27" s="481" t="e">
        <f>'Program Activities Worksheet'!#REF!+'Program Activities Worksheet'!#REF!</f>
        <v>#REF!</v>
      </c>
      <c r="C27" s="430" t="e">
        <f>'Program Activities Worksheet'!#REF!</f>
        <v>#REF!</v>
      </c>
      <c r="D27" s="430" t="e">
        <f>'T3 - Demand &amp; Energy Reduction'!F28</f>
        <v>#REF!</v>
      </c>
      <c r="E27" s="431" t="e">
        <f>'Program Activities Worksheet'!#REF!</f>
        <v>#REF!</v>
      </c>
      <c r="F27" s="432" t="e">
        <f>'Program Activities Worksheet'!#REF!</f>
        <v>#REF!</v>
      </c>
      <c r="G27" s="407" t="e">
        <f t="shared" si="0"/>
        <v>#REF!</v>
      </c>
      <c r="H27" s="407" t="e">
        <f t="shared" si="1"/>
        <v>#REF!</v>
      </c>
      <c r="I27" s="412" t="e">
        <f t="shared" si="2"/>
        <v>#REF!</v>
      </c>
      <c r="J27" s="412" t="e">
        <f t="shared" si="3"/>
        <v>#REF!</v>
      </c>
      <c r="K27" s="412" t="e">
        <f t="shared" si="4"/>
        <v>#REF!</v>
      </c>
      <c r="L27" s="412" t="e">
        <f t="shared" si="5"/>
        <v>#REF!</v>
      </c>
      <c r="M27" s="408">
        <f>SUMIF('Avd. costs'!A46:A66,E27,'Avd. costs'!F46:F66)</f>
        <v>0</v>
      </c>
      <c r="N27" s="408">
        <f>SUMIF('Avd. costs'!A46:A66,E27,'Avd. costs'!L46:L66)</f>
        <v>0</v>
      </c>
      <c r="O27" s="409" t="e">
        <f t="shared" si="6"/>
        <v>#REF!</v>
      </c>
      <c r="P27" s="409" t="e">
        <f t="shared" si="7"/>
        <v>#REF!</v>
      </c>
      <c r="Q27" s="409" t="e">
        <f t="shared" si="8"/>
        <v>#REF!</v>
      </c>
      <c r="R27" s="413" t="e">
        <f t="shared" si="9"/>
        <v>#REF!</v>
      </c>
      <c r="S27" s="409">
        <f t="shared" si="10"/>
        <v>0</v>
      </c>
      <c r="T27" s="414">
        <f t="shared" si="11"/>
        <v>0</v>
      </c>
    </row>
    <row r="28" spans="1:20" ht="12.75">
      <c r="A28" s="425" t="e">
        <f>'Program Activities Worksheet'!#REF!</f>
        <v>#REF!</v>
      </c>
      <c r="B28" s="481" t="e">
        <f>'Program Activities Worksheet'!#REF!+'Program Activities Worksheet'!#REF!</f>
        <v>#REF!</v>
      </c>
      <c r="C28" s="430" t="e">
        <f>'Program Activities Worksheet'!#REF!</f>
        <v>#REF!</v>
      </c>
      <c r="D28" s="430" t="e">
        <f>'T3 - Demand &amp; Energy Reduction'!F29</f>
        <v>#REF!</v>
      </c>
      <c r="E28" s="431" t="e">
        <f>'Program Activities Worksheet'!#REF!</f>
        <v>#REF!</v>
      </c>
      <c r="F28" s="432" t="e">
        <f>'Program Activities Worksheet'!#REF!</f>
        <v>#REF!</v>
      </c>
      <c r="G28" s="407" t="e">
        <f t="shared" si="0"/>
        <v>#REF!</v>
      </c>
      <c r="H28" s="407" t="e">
        <f t="shared" si="1"/>
        <v>#REF!</v>
      </c>
      <c r="I28" s="412" t="e">
        <f t="shared" si="2"/>
        <v>#REF!</v>
      </c>
      <c r="J28" s="412" t="e">
        <f t="shared" si="3"/>
        <v>#REF!</v>
      </c>
      <c r="K28" s="412" t="e">
        <f t="shared" si="4"/>
        <v>#REF!</v>
      </c>
      <c r="L28" s="412" t="e">
        <f t="shared" si="5"/>
        <v>#REF!</v>
      </c>
      <c r="M28" s="408">
        <f>SUMIF('Avd. costs'!A47:A67,E28,'Avd. costs'!F47:F67)</f>
        <v>0</v>
      </c>
      <c r="N28" s="408">
        <f>SUMIF('Avd. costs'!A47:A67,E28,'Avd. costs'!L47:L67)</f>
        <v>0</v>
      </c>
      <c r="O28" s="409" t="e">
        <f t="shared" si="6"/>
        <v>#REF!</v>
      </c>
      <c r="P28" s="409" t="e">
        <f t="shared" si="7"/>
        <v>#REF!</v>
      </c>
      <c r="Q28" s="409" t="e">
        <f t="shared" si="8"/>
        <v>#REF!</v>
      </c>
      <c r="R28" s="413" t="e">
        <f t="shared" si="9"/>
        <v>#REF!</v>
      </c>
      <c r="S28" s="409">
        <f t="shared" si="10"/>
        <v>0</v>
      </c>
      <c r="T28" s="414">
        <f t="shared" si="11"/>
        <v>0</v>
      </c>
    </row>
    <row r="29" spans="1:20" ht="12.75">
      <c r="A29" s="425" t="e">
        <f>'Program Activities Worksheet'!#REF!</f>
        <v>#REF!</v>
      </c>
      <c r="B29" s="481" t="e">
        <f>'Program Activities Worksheet'!#REF!+'Program Activities Worksheet'!#REF!</f>
        <v>#REF!</v>
      </c>
      <c r="C29" s="430" t="e">
        <f>'Program Activities Worksheet'!#REF!</f>
        <v>#REF!</v>
      </c>
      <c r="D29" s="430" t="e">
        <f>'T3 - Demand &amp; Energy Reduction'!F30</f>
        <v>#REF!</v>
      </c>
      <c r="E29" s="431" t="e">
        <f>'Program Activities Worksheet'!#REF!</f>
        <v>#REF!</v>
      </c>
      <c r="F29" s="432" t="e">
        <f>'Program Activities Worksheet'!#REF!</f>
        <v>#REF!</v>
      </c>
      <c r="G29" s="407" t="e">
        <f t="shared" si="0"/>
        <v>#REF!</v>
      </c>
      <c r="H29" s="407" t="e">
        <f t="shared" si="1"/>
        <v>#REF!</v>
      </c>
      <c r="I29" s="412" t="e">
        <f t="shared" si="2"/>
        <v>#REF!</v>
      </c>
      <c r="J29" s="412" t="e">
        <f t="shared" si="3"/>
        <v>#REF!</v>
      </c>
      <c r="K29" s="412" t="e">
        <f t="shared" si="4"/>
        <v>#REF!</v>
      </c>
      <c r="L29" s="412" t="e">
        <f t="shared" si="5"/>
        <v>#REF!</v>
      </c>
      <c r="M29" s="408">
        <f>SUMIF('Avd. costs'!A48:A68,E29,'Avd. costs'!F48:F68)</f>
        <v>0</v>
      </c>
      <c r="N29" s="408">
        <f>SUMIF('Avd. costs'!A48:A68,E29,'Avd. costs'!L48:L68)</f>
        <v>0</v>
      </c>
      <c r="O29" s="409" t="e">
        <f t="shared" si="6"/>
        <v>#REF!</v>
      </c>
      <c r="P29" s="409" t="e">
        <f t="shared" si="7"/>
        <v>#REF!</v>
      </c>
      <c r="Q29" s="409" t="e">
        <f t="shared" si="8"/>
        <v>#REF!</v>
      </c>
      <c r="R29" s="413" t="e">
        <f t="shared" si="9"/>
        <v>#REF!</v>
      </c>
      <c r="S29" s="409">
        <f t="shared" si="10"/>
        <v>0</v>
      </c>
      <c r="T29" s="414">
        <f t="shared" si="11"/>
        <v>0</v>
      </c>
    </row>
    <row r="30" spans="1:20" ht="12.75">
      <c r="A30" s="425" t="e">
        <f>'Program Activities Worksheet'!#REF!</f>
        <v>#REF!</v>
      </c>
      <c r="B30" s="481" t="e">
        <f>'Program Activities Worksheet'!#REF!+'Program Activities Worksheet'!#REF!</f>
        <v>#REF!</v>
      </c>
      <c r="C30" s="430" t="e">
        <f>'Program Activities Worksheet'!#REF!</f>
        <v>#REF!</v>
      </c>
      <c r="D30" s="430" t="e">
        <f>'T3 - Demand &amp; Energy Reduction'!F31</f>
        <v>#REF!</v>
      </c>
      <c r="E30" s="431" t="e">
        <f>'Program Activities Worksheet'!#REF!</f>
        <v>#REF!</v>
      </c>
      <c r="F30" s="432" t="e">
        <f>'Program Activities Worksheet'!#REF!</f>
        <v>#REF!</v>
      </c>
      <c r="G30" s="407" t="e">
        <f t="shared" si="0"/>
        <v>#REF!</v>
      </c>
      <c r="H30" s="407" t="e">
        <f t="shared" si="1"/>
        <v>#REF!</v>
      </c>
      <c r="I30" s="412" t="e">
        <f t="shared" si="2"/>
        <v>#REF!</v>
      </c>
      <c r="J30" s="412" t="e">
        <f t="shared" si="3"/>
        <v>#REF!</v>
      </c>
      <c r="K30" s="412" t="e">
        <f t="shared" si="4"/>
        <v>#REF!</v>
      </c>
      <c r="L30" s="412" t="e">
        <f t="shared" si="5"/>
        <v>#REF!</v>
      </c>
      <c r="M30" s="408">
        <f>SUMIF('Avd. costs'!A49:A69,E30,'Avd. costs'!F49:F69)</f>
        <v>0</v>
      </c>
      <c r="N30" s="408">
        <f>SUMIF('Avd. costs'!A49:A69,E30,'Avd. costs'!L49:L69)</f>
        <v>0</v>
      </c>
      <c r="O30" s="409" t="e">
        <f t="shared" si="6"/>
        <v>#REF!</v>
      </c>
      <c r="P30" s="409" t="e">
        <f t="shared" si="7"/>
        <v>#REF!</v>
      </c>
      <c r="Q30" s="409" t="e">
        <f t="shared" si="8"/>
        <v>#REF!</v>
      </c>
      <c r="R30" s="413" t="e">
        <f t="shared" si="9"/>
        <v>#REF!</v>
      </c>
      <c r="S30" s="409">
        <f t="shared" si="10"/>
        <v>0</v>
      </c>
      <c r="T30" s="414">
        <f t="shared" si="11"/>
        <v>0</v>
      </c>
    </row>
    <row r="31" spans="1:20" ht="12.75">
      <c r="A31" s="425" t="e">
        <f>'Program Activities Worksheet'!#REF!</f>
        <v>#REF!</v>
      </c>
      <c r="B31" s="481" t="e">
        <f>'Program Activities Worksheet'!#REF!+'Program Activities Worksheet'!#REF!</f>
        <v>#REF!</v>
      </c>
      <c r="C31" s="430" t="e">
        <f>'Program Activities Worksheet'!#REF!</f>
        <v>#REF!</v>
      </c>
      <c r="D31" s="430" t="e">
        <f>'T3 - Demand &amp; Energy Reduction'!F32</f>
        <v>#REF!</v>
      </c>
      <c r="E31" s="431" t="e">
        <f>'Program Activities Worksheet'!#REF!</f>
        <v>#REF!</v>
      </c>
      <c r="F31" s="432" t="e">
        <f>'Program Activities Worksheet'!#REF!</f>
        <v>#REF!</v>
      </c>
      <c r="G31" s="407" t="e">
        <f t="shared" si="0"/>
        <v>#REF!</v>
      </c>
      <c r="H31" s="407" t="e">
        <f t="shared" si="1"/>
        <v>#REF!</v>
      </c>
      <c r="I31" s="412" t="e">
        <f t="shared" si="2"/>
        <v>#REF!</v>
      </c>
      <c r="J31" s="412" t="e">
        <f t="shared" si="3"/>
        <v>#REF!</v>
      </c>
      <c r="K31" s="412" t="e">
        <f t="shared" si="4"/>
        <v>#REF!</v>
      </c>
      <c r="L31" s="412" t="e">
        <f t="shared" si="5"/>
        <v>#REF!</v>
      </c>
      <c r="M31" s="408">
        <f>SUMIF('Avd. costs'!A50:A70,E31,'Avd. costs'!F50:F70)</f>
        <v>0</v>
      </c>
      <c r="N31" s="408">
        <f>SUMIF('Avd. costs'!A50:A70,E31,'Avd. costs'!L50:L70)</f>
        <v>0</v>
      </c>
      <c r="O31" s="409" t="e">
        <f t="shared" si="6"/>
        <v>#REF!</v>
      </c>
      <c r="P31" s="409" t="e">
        <f t="shared" si="7"/>
        <v>#REF!</v>
      </c>
      <c r="Q31" s="409" t="e">
        <f t="shared" si="8"/>
        <v>#REF!</v>
      </c>
      <c r="R31" s="413" t="e">
        <f t="shared" si="9"/>
        <v>#REF!</v>
      </c>
      <c r="S31" s="409">
        <f t="shared" si="10"/>
        <v>0</v>
      </c>
      <c r="T31" s="414">
        <f t="shared" si="11"/>
        <v>0</v>
      </c>
    </row>
    <row r="32" spans="1:20" ht="12.75">
      <c r="A32" s="425" t="e">
        <f>'Program Activities Worksheet'!#REF!</f>
        <v>#REF!</v>
      </c>
      <c r="B32" s="481" t="e">
        <f>'Program Activities Worksheet'!#REF!+'Program Activities Worksheet'!#REF!</f>
        <v>#REF!</v>
      </c>
      <c r="C32" s="430" t="e">
        <f>'Program Activities Worksheet'!#REF!</f>
        <v>#REF!</v>
      </c>
      <c r="D32" s="430" t="e">
        <f>'T3 - Demand &amp; Energy Reduction'!F33</f>
        <v>#REF!</v>
      </c>
      <c r="E32" s="431" t="e">
        <f>'Program Activities Worksheet'!#REF!</f>
        <v>#REF!</v>
      </c>
      <c r="F32" s="432" t="e">
        <f>'Program Activities Worksheet'!#REF!</f>
        <v>#REF!</v>
      </c>
      <c r="G32" s="407" t="e">
        <f t="shared" si="0"/>
        <v>#REF!</v>
      </c>
      <c r="H32" s="407" t="e">
        <f t="shared" si="1"/>
        <v>#REF!</v>
      </c>
      <c r="I32" s="412" t="e">
        <f t="shared" si="2"/>
        <v>#REF!</v>
      </c>
      <c r="J32" s="412" t="e">
        <f t="shared" si="3"/>
        <v>#REF!</v>
      </c>
      <c r="K32" s="412" t="e">
        <f t="shared" si="4"/>
        <v>#REF!</v>
      </c>
      <c r="L32" s="412" t="e">
        <f t="shared" si="5"/>
        <v>#REF!</v>
      </c>
      <c r="M32" s="408">
        <f>SUMIF('Avd. costs'!A51:A71,E32,'Avd. costs'!F51:F71)</f>
        <v>0</v>
      </c>
      <c r="N32" s="408">
        <f>SUMIF('Avd. costs'!A51:A71,E32,'Avd. costs'!L51:L71)</f>
        <v>0</v>
      </c>
      <c r="O32" s="409" t="e">
        <f t="shared" si="6"/>
        <v>#REF!</v>
      </c>
      <c r="P32" s="409" t="e">
        <f t="shared" si="7"/>
        <v>#REF!</v>
      </c>
      <c r="Q32" s="409" t="e">
        <f t="shared" si="8"/>
        <v>#REF!</v>
      </c>
      <c r="R32" s="413" t="e">
        <f t="shared" si="9"/>
        <v>#REF!</v>
      </c>
      <c r="S32" s="409">
        <f t="shared" si="10"/>
        <v>0</v>
      </c>
      <c r="T32" s="414">
        <f t="shared" si="11"/>
        <v>0</v>
      </c>
    </row>
    <row r="33" spans="1:20" ht="12.75">
      <c r="A33" s="425" t="e">
        <f>'Program Activities Worksheet'!#REF!</f>
        <v>#REF!</v>
      </c>
      <c r="B33" s="481" t="e">
        <f>'Program Activities Worksheet'!#REF!+'Program Activities Worksheet'!#REF!</f>
        <v>#REF!</v>
      </c>
      <c r="C33" s="430" t="e">
        <f>'Program Activities Worksheet'!#REF!</f>
        <v>#REF!</v>
      </c>
      <c r="D33" s="430" t="e">
        <f>'T3 - Demand &amp; Energy Reduction'!F34</f>
        <v>#REF!</v>
      </c>
      <c r="E33" s="431" t="e">
        <f>'Program Activities Worksheet'!#REF!</f>
        <v>#REF!</v>
      </c>
      <c r="F33" s="432" t="e">
        <f>'Program Activities Worksheet'!#REF!</f>
        <v>#REF!</v>
      </c>
      <c r="G33" s="407" t="e">
        <f t="shared" si="0"/>
        <v>#REF!</v>
      </c>
      <c r="H33" s="407" t="e">
        <f t="shared" si="1"/>
        <v>#REF!</v>
      </c>
      <c r="I33" s="412" t="e">
        <f t="shared" si="2"/>
        <v>#REF!</v>
      </c>
      <c r="J33" s="412" t="e">
        <f t="shared" si="3"/>
        <v>#REF!</v>
      </c>
      <c r="K33" s="412" t="e">
        <f t="shared" si="4"/>
        <v>#REF!</v>
      </c>
      <c r="L33" s="412" t="e">
        <f t="shared" si="5"/>
        <v>#REF!</v>
      </c>
      <c r="M33" s="408">
        <f>SUMIF('Avd. costs'!A52:A72,E33,'Avd. costs'!F52:F72)</f>
        <v>0</v>
      </c>
      <c r="N33" s="408">
        <f>SUMIF('Avd. costs'!A52:A72,E33,'Avd. costs'!L52:L72)</f>
        <v>0</v>
      </c>
      <c r="O33" s="409" t="e">
        <f t="shared" si="6"/>
        <v>#REF!</v>
      </c>
      <c r="P33" s="409" t="e">
        <f t="shared" si="7"/>
        <v>#REF!</v>
      </c>
      <c r="Q33" s="409" t="e">
        <f t="shared" si="8"/>
        <v>#REF!</v>
      </c>
      <c r="R33" s="413" t="e">
        <f t="shared" si="9"/>
        <v>#REF!</v>
      </c>
      <c r="S33" s="409">
        <f t="shared" si="10"/>
        <v>0</v>
      </c>
      <c r="T33" s="414">
        <f t="shared" si="11"/>
        <v>0</v>
      </c>
    </row>
    <row r="34" spans="1:20" ht="12.75">
      <c r="A34" s="425" t="e">
        <f>'Program Activities Worksheet'!#REF!</f>
        <v>#REF!</v>
      </c>
      <c r="B34" s="481" t="e">
        <f>'Program Activities Worksheet'!#REF!+'Program Activities Worksheet'!#REF!</f>
        <v>#REF!</v>
      </c>
      <c r="C34" s="430" t="e">
        <f>'Program Activities Worksheet'!#REF!</f>
        <v>#REF!</v>
      </c>
      <c r="D34" s="430" t="e">
        <f>'T3 - Demand &amp; Energy Reduction'!F35</f>
        <v>#REF!</v>
      </c>
      <c r="E34" s="431" t="e">
        <f>'Program Activities Worksheet'!#REF!</f>
        <v>#REF!</v>
      </c>
      <c r="F34" s="432" t="e">
        <f>'Program Activities Worksheet'!#REF!</f>
        <v>#REF!</v>
      </c>
      <c r="G34" s="407" t="e">
        <f t="shared" si="0"/>
        <v>#REF!</v>
      </c>
      <c r="H34" s="407" t="e">
        <f t="shared" si="1"/>
        <v>#REF!</v>
      </c>
      <c r="I34" s="412" t="e">
        <f t="shared" si="2"/>
        <v>#REF!</v>
      </c>
      <c r="J34" s="412" t="e">
        <f t="shared" si="3"/>
        <v>#REF!</v>
      </c>
      <c r="K34" s="412" t="e">
        <f t="shared" si="4"/>
        <v>#REF!</v>
      </c>
      <c r="L34" s="412" t="e">
        <f t="shared" si="5"/>
        <v>#REF!</v>
      </c>
      <c r="M34" s="408">
        <f>SUMIF('Avd. costs'!A53:A73,E34,'Avd. costs'!F53:F73)</f>
        <v>0</v>
      </c>
      <c r="N34" s="408">
        <f>SUMIF('Avd. costs'!A53:A73,E34,'Avd. costs'!L53:L73)</f>
        <v>0</v>
      </c>
      <c r="O34" s="409" t="e">
        <f t="shared" si="6"/>
        <v>#REF!</v>
      </c>
      <c r="P34" s="409" t="e">
        <f t="shared" si="7"/>
        <v>#REF!</v>
      </c>
      <c r="Q34" s="409" t="e">
        <f t="shared" si="8"/>
        <v>#REF!</v>
      </c>
      <c r="R34" s="413" t="e">
        <f t="shared" si="9"/>
        <v>#REF!</v>
      </c>
      <c r="S34" s="409">
        <f t="shared" si="10"/>
        <v>0</v>
      </c>
      <c r="T34" s="414">
        <f t="shared" si="11"/>
        <v>0</v>
      </c>
    </row>
    <row r="35" spans="1:20" ht="12.75">
      <c r="A35" s="425" t="e">
        <f>'Program Activities Worksheet'!#REF!</f>
        <v>#REF!</v>
      </c>
      <c r="B35" s="481" t="e">
        <f>'Program Activities Worksheet'!#REF!+'Program Activities Worksheet'!#REF!</f>
        <v>#REF!</v>
      </c>
      <c r="C35" s="430" t="e">
        <f>'Program Activities Worksheet'!#REF!</f>
        <v>#REF!</v>
      </c>
      <c r="D35" s="430" t="e">
        <f>'T3 - Demand &amp; Energy Reduction'!F36</f>
        <v>#REF!</v>
      </c>
      <c r="E35" s="431" t="e">
        <f>'Program Activities Worksheet'!#REF!</f>
        <v>#REF!</v>
      </c>
      <c r="F35" s="432" t="e">
        <f>'Program Activities Worksheet'!#REF!</f>
        <v>#REF!</v>
      </c>
      <c r="G35" s="407" t="e">
        <f t="shared" si="0"/>
        <v>#REF!</v>
      </c>
      <c r="H35" s="407" t="e">
        <f t="shared" si="1"/>
        <v>#REF!</v>
      </c>
      <c r="I35" s="412" t="e">
        <f t="shared" si="2"/>
        <v>#REF!</v>
      </c>
      <c r="J35" s="412" t="e">
        <f t="shared" si="3"/>
        <v>#REF!</v>
      </c>
      <c r="K35" s="412" t="e">
        <f t="shared" si="4"/>
        <v>#REF!</v>
      </c>
      <c r="L35" s="412" t="e">
        <f t="shared" si="5"/>
        <v>#REF!</v>
      </c>
      <c r="M35" s="408">
        <f>SUMIF('Avd. costs'!A54:A74,E35,'Avd. costs'!F54:F74)</f>
        <v>0</v>
      </c>
      <c r="N35" s="408">
        <f>SUMIF('Avd. costs'!A54:A74,E35,'Avd. costs'!L54:L74)</f>
        <v>0</v>
      </c>
      <c r="O35" s="409" t="e">
        <f t="shared" si="6"/>
        <v>#REF!</v>
      </c>
      <c r="P35" s="409" t="e">
        <f t="shared" si="7"/>
        <v>#REF!</v>
      </c>
      <c r="Q35" s="409" t="e">
        <f t="shared" si="8"/>
        <v>#REF!</v>
      </c>
      <c r="R35" s="413" t="e">
        <f t="shared" si="9"/>
        <v>#REF!</v>
      </c>
      <c r="S35" s="409">
        <f t="shared" si="10"/>
        <v>0</v>
      </c>
      <c r="T35" s="414">
        <f t="shared" si="11"/>
        <v>0</v>
      </c>
    </row>
    <row r="36" spans="1:20" ht="12.75">
      <c r="A36" s="425" t="e">
        <f>'Program Activities Worksheet'!#REF!</f>
        <v>#REF!</v>
      </c>
      <c r="B36" s="481" t="e">
        <f>'Program Activities Worksheet'!#REF!+'Program Activities Worksheet'!#REF!</f>
        <v>#REF!</v>
      </c>
      <c r="C36" s="430" t="e">
        <f>'Program Activities Worksheet'!#REF!</f>
        <v>#REF!</v>
      </c>
      <c r="D36" s="430" t="e">
        <f>'T3 - Demand &amp; Energy Reduction'!F37</f>
        <v>#REF!</v>
      </c>
      <c r="E36" s="431" t="e">
        <f>'Program Activities Worksheet'!#REF!</f>
        <v>#REF!</v>
      </c>
      <c r="F36" s="432" t="e">
        <f>'Program Activities Worksheet'!#REF!</f>
        <v>#REF!</v>
      </c>
      <c r="G36" s="407" t="e">
        <f t="shared" si="0"/>
        <v>#REF!</v>
      </c>
      <c r="H36" s="407" t="e">
        <f t="shared" si="1"/>
        <v>#REF!</v>
      </c>
      <c r="I36" s="412" t="e">
        <f t="shared" si="2"/>
        <v>#REF!</v>
      </c>
      <c r="J36" s="412" t="e">
        <f t="shared" si="3"/>
        <v>#REF!</v>
      </c>
      <c r="K36" s="412" t="e">
        <f t="shared" si="4"/>
        <v>#REF!</v>
      </c>
      <c r="L36" s="412" t="e">
        <f t="shared" si="5"/>
        <v>#REF!</v>
      </c>
      <c r="M36" s="408">
        <f>SUMIF('Avd. costs'!A55:A75,E36,'Avd. costs'!F55:F75)</f>
        <v>0</v>
      </c>
      <c r="N36" s="408">
        <f>SUMIF('Avd. costs'!A55:A75,E36,'Avd. costs'!L55:L75)</f>
        <v>0</v>
      </c>
      <c r="O36" s="409" t="e">
        <f t="shared" si="6"/>
        <v>#REF!</v>
      </c>
      <c r="P36" s="409" t="e">
        <f t="shared" si="7"/>
        <v>#REF!</v>
      </c>
      <c r="Q36" s="409" t="e">
        <f t="shared" si="8"/>
        <v>#REF!</v>
      </c>
      <c r="R36" s="413" t="e">
        <f t="shared" si="9"/>
        <v>#REF!</v>
      </c>
      <c r="S36" s="409">
        <f t="shared" si="10"/>
        <v>0</v>
      </c>
      <c r="T36" s="414">
        <f t="shared" si="11"/>
        <v>0</v>
      </c>
    </row>
    <row r="37" spans="1:20" ht="12.75">
      <c r="A37" s="425" t="e">
        <f>'Program Activities Worksheet'!#REF!</f>
        <v>#REF!</v>
      </c>
      <c r="B37" s="481" t="e">
        <f>'Program Activities Worksheet'!#REF!+'Program Activities Worksheet'!#REF!</f>
        <v>#REF!</v>
      </c>
      <c r="C37" s="430" t="e">
        <f>'Program Activities Worksheet'!#REF!</f>
        <v>#REF!</v>
      </c>
      <c r="D37" s="430" t="e">
        <f>'T3 - Demand &amp; Energy Reduction'!F38</f>
        <v>#REF!</v>
      </c>
      <c r="E37" s="431" t="e">
        <f>'Program Activities Worksheet'!#REF!</f>
        <v>#REF!</v>
      </c>
      <c r="F37" s="432" t="e">
        <f>'Program Activities Worksheet'!#REF!</f>
        <v>#REF!</v>
      </c>
      <c r="G37" s="407" t="e">
        <f t="shared" si="0"/>
        <v>#REF!</v>
      </c>
      <c r="H37" s="407" t="e">
        <f t="shared" si="1"/>
        <v>#REF!</v>
      </c>
      <c r="I37" s="412" t="e">
        <f t="shared" si="2"/>
        <v>#REF!</v>
      </c>
      <c r="J37" s="412" t="e">
        <f t="shared" si="3"/>
        <v>#REF!</v>
      </c>
      <c r="K37" s="412" t="e">
        <f t="shared" si="4"/>
        <v>#REF!</v>
      </c>
      <c r="L37" s="412" t="e">
        <f t="shared" si="5"/>
        <v>#REF!</v>
      </c>
      <c r="M37" s="408">
        <f>SUMIF('Avd. costs'!A56:A76,E37,'Avd. costs'!F56:F76)</f>
        <v>0</v>
      </c>
      <c r="N37" s="408">
        <f>SUMIF('Avd. costs'!A56:A76,E37,'Avd. costs'!L56:L76)</f>
        <v>0</v>
      </c>
      <c r="O37" s="409" t="e">
        <f t="shared" si="6"/>
        <v>#REF!</v>
      </c>
      <c r="P37" s="409" t="e">
        <f t="shared" si="7"/>
        <v>#REF!</v>
      </c>
      <c r="Q37" s="409" t="e">
        <f t="shared" si="8"/>
        <v>#REF!</v>
      </c>
      <c r="R37" s="413" t="e">
        <f t="shared" si="9"/>
        <v>#REF!</v>
      </c>
      <c r="S37" s="409">
        <f t="shared" si="10"/>
        <v>0</v>
      </c>
      <c r="T37" s="414">
        <f t="shared" si="11"/>
        <v>0</v>
      </c>
    </row>
    <row r="38" spans="1:20" ht="12.75">
      <c r="A38" s="425" t="e">
        <f>'Program Activities Worksheet'!#REF!</f>
        <v>#REF!</v>
      </c>
      <c r="B38" s="481" t="e">
        <f>'Program Activities Worksheet'!#REF!+'Program Activities Worksheet'!#REF!</f>
        <v>#REF!</v>
      </c>
      <c r="C38" s="430" t="e">
        <f>'Program Activities Worksheet'!#REF!</f>
        <v>#REF!</v>
      </c>
      <c r="D38" s="430" t="e">
        <f>'T3 - Demand &amp; Energy Reduction'!F39</f>
        <v>#REF!</v>
      </c>
      <c r="E38" s="431" t="e">
        <f>'Program Activities Worksheet'!#REF!</f>
        <v>#REF!</v>
      </c>
      <c r="F38" s="432" t="e">
        <f>'Program Activities Worksheet'!#REF!</f>
        <v>#REF!</v>
      </c>
      <c r="G38" s="407" t="e">
        <f t="shared" si="0"/>
        <v>#REF!</v>
      </c>
      <c r="H38" s="407" t="e">
        <f t="shared" si="1"/>
        <v>#REF!</v>
      </c>
      <c r="I38" s="412" t="e">
        <f t="shared" si="2"/>
        <v>#REF!</v>
      </c>
      <c r="J38" s="412" t="e">
        <f t="shared" si="3"/>
        <v>#REF!</v>
      </c>
      <c r="K38" s="412" t="e">
        <f t="shared" si="4"/>
        <v>#REF!</v>
      </c>
      <c r="L38" s="412" t="e">
        <f t="shared" si="5"/>
        <v>#REF!</v>
      </c>
      <c r="M38" s="408">
        <f>SUMIF('Avd. costs'!A57:A77,E38,'Avd. costs'!F57:F77)</f>
        <v>0</v>
      </c>
      <c r="N38" s="408">
        <f>SUMIF('Avd. costs'!A57:A77,E38,'Avd. costs'!L57:L77)</f>
        <v>0</v>
      </c>
      <c r="O38" s="409" t="e">
        <f t="shared" si="6"/>
        <v>#REF!</v>
      </c>
      <c r="P38" s="409" t="e">
        <f t="shared" si="7"/>
        <v>#REF!</v>
      </c>
      <c r="Q38" s="409" t="e">
        <f t="shared" si="8"/>
        <v>#REF!</v>
      </c>
      <c r="R38" s="413" t="e">
        <f t="shared" si="9"/>
        <v>#REF!</v>
      </c>
      <c r="S38" s="409">
        <f t="shared" si="10"/>
        <v>0</v>
      </c>
      <c r="T38" s="414">
        <f t="shared" si="11"/>
        <v>0</v>
      </c>
    </row>
    <row r="39" spans="1:20" ht="12.75">
      <c r="A39" s="425" t="e">
        <f>'Program Activities Worksheet'!#REF!</f>
        <v>#REF!</v>
      </c>
      <c r="B39" s="481" t="e">
        <f>'Program Activities Worksheet'!#REF!+'Program Activities Worksheet'!#REF!</f>
        <v>#REF!</v>
      </c>
      <c r="C39" s="430" t="e">
        <f>'Program Activities Worksheet'!#REF!</f>
        <v>#REF!</v>
      </c>
      <c r="D39" s="430" t="e">
        <f>'T3 - Demand &amp; Energy Reduction'!F40</f>
        <v>#REF!</v>
      </c>
      <c r="E39" s="431" t="e">
        <f>'Program Activities Worksheet'!#REF!</f>
        <v>#REF!</v>
      </c>
      <c r="F39" s="432" t="e">
        <f>'Program Activities Worksheet'!#REF!</f>
        <v>#REF!</v>
      </c>
      <c r="G39" s="407" t="e">
        <f t="shared" si="0"/>
        <v>#REF!</v>
      </c>
      <c r="H39" s="407" t="e">
        <f t="shared" si="1"/>
        <v>#REF!</v>
      </c>
      <c r="I39" s="412" t="e">
        <f t="shared" si="2"/>
        <v>#REF!</v>
      </c>
      <c r="J39" s="412" t="e">
        <f t="shared" si="3"/>
        <v>#REF!</v>
      </c>
      <c r="K39" s="412" t="e">
        <f t="shared" si="4"/>
        <v>#REF!</v>
      </c>
      <c r="L39" s="412" t="e">
        <f t="shared" si="5"/>
        <v>#REF!</v>
      </c>
      <c r="M39" s="408">
        <f>SUMIF('Avd. costs'!A58:A78,E39,'Avd. costs'!F58:F78)</f>
        <v>0</v>
      </c>
      <c r="N39" s="408">
        <f>SUMIF('Avd. costs'!A58:A78,E39,'Avd. costs'!L58:L78)</f>
        <v>0</v>
      </c>
      <c r="O39" s="409" t="e">
        <f t="shared" si="6"/>
        <v>#REF!</v>
      </c>
      <c r="P39" s="409" t="e">
        <f t="shared" si="7"/>
        <v>#REF!</v>
      </c>
      <c r="Q39" s="409" t="e">
        <f t="shared" si="8"/>
        <v>#REF!</v>
      </c>
      <c r="R39" s="413" t="e">
        <f t="shared" si="9"/>
        <v>#REF!</v>
      </c>
      <c r="S39" s="409">
        <f t="shared" si="10"/>
        <v>0</v>
      </c>
      <c r="T39" s="414">
        <f t="shared" si="11"/>
        <v>0</v>
      </c>
    </row>
    <row r="40" spans="1:20" ht="12.75">
      <c r="A40" s="425" t="e">
        <f>'Program Activities Worksheet'!#REF!</f>
        <v>#REF!</v>
      </c>
      <c r="B40" s="481" t="e">
        <f>'Program Activities Worksheet'!#REF!+'Program Activities Worksheet'!#REF!</f>
        <v>#REF!</v>
      </c>
      <c r="C40" s="430" t="e">
        <f>'Program Activities Worksheet'!#REF!</f>
        <v>#REF!</v>
      </c>
      <c r="D40" s="430" t="e">
        <f>'T3 - Demand &amp; Energy Reduction'!F41</f>
        <v>#REF!</v>
      </c>
      <c r="E40" s="431" t="e">
        <f>'Program Activities Worksheet'!#REF!</f>
        <v>#REF!</v>
      </c>
      <c r="F40" s="432" t="e">
        <f>'Program Activities Worksheet'!#REF!</f>
        <v>#REF!</v>
      </c>
      <c r="G40" s="407" t="e">
        <f t="shared" si="0"/>
        <v>#REF!</v>
      </c>
      <c r="H40" s="407" t="e">
        <f t="shared" si="1"/>
        <v>#REF!</v>
      </c>
      <c r="I40" s="412" t="e">
        <f t="shared" si="2"/>
        <v>#REF!</v>
      </c>
      <c r="J40" s="412" t="e">
        <f t="shared" si="3"/>
        <v>#REF!</v>
      </c>
      <c r="K40" s="412" t="e">
        <f t="shared" si="4"/>
        <v>#REF!</v>
      </c>
      <c r="L40" s="412" t="e">
        <f t="shared" si="5"/>
        <v>#REF!</v>
      </c>
      <c r="M40" s="408">
        <f>SUMIF('Avd. costs'!A59:A79,E40,'Avd. costs'!F59:F79)</f>
        <v>0</v>
      </c>
      <c r="N40" s="408">
        <f>SUMIF('Avd. costs'!A59:A79,E40,'Avd. costs'!L59:L79)</f>
        <v>0</v>
      </c>
      <c r="O40" s="409" t="e">
        <f t="shared" si="6"/>
        <v>#REF!</v>
      </c>
      <c r="P40" s="409" t="e">
        <f t="shared" si="7"/>
        <v>#REF!</v>
      </c>
      <c r="Q40" s="409" t="e">
        <f t="shared" si="8"/>
        <v>#REF!</v>
      </c>
      <c r="R40" s="413" t="e">
        <f t="shared" si="9"/>
        <v>#REF!</v>
      </c>
      <c r="S40" s="409">
        <f t="shared" si="10"/>
        <v>0</v>
      </c>
      <c r="T40" s="414">
        <f t="shared" si="11"/>
        <v>0</v>
      </c>
    </row>
    <row r="41" spans="1:20" ht="12.75">
      <c r="A41" s="425" t="e">
        <f>'Program Activities Worksheet'!#REF!</f>
        <v>#REF!</v>
      </c>
      <c r="B41" s="481" t="e">
        <f>'Program Activities Worksheet'!#REF!+'Program Activities Worksheet'!#REF!</f>
        <v>#REF!</v>
      </c>
      <c r="C41" s="430" t="e">
        <f>'Program Activities Worksheet'!#REF!</f>
        <v>#REF!</v>
      </c>
      <c r="D41" s="430" t="e">
        <f>'T3 - Demand &amp; Energy Reduction'!F42</f>
        <v>#REF!</v>
      </c>
      <c r="E41" s="431" t="e">
        <f>'Program Activities Worksheet'!#REF!</f>
        <v>#REF!</v>
      </c>
      <c r="F41" s="432" t="e">
        <f>'Program Activities Worksheet'!#REF!</f>
        <v>#REF!</v>
      </c>
      <c r="G41" s="407" t="e">
        <f t="shared" si="0"/>
        <v>#REF!</v>
      </c>
      <c r="H41" s="407" t="e">
        <f t="shared" si="1"/>
        <v>#REF!</v>
      </c>
      <c r="I41" s="412" t="e">
        <f t="shared" si="2"/>
        <v>#REF!</v>
      </c>
      <c r="J41" s="412" t="e">
        <f t="shared" si="3"/>
        <v>#REF!</v>
      </c>
      <c r="K41" s="412" t="e">
        <f t="shared" si="4"/>
        <v>#REF!</v>
      </c>
      <c r="L41" s="412" t="e">
        <f t="shared" si="5"/>
        <v>#REF!</v>
      </c>
      <c r="M41" s="408">
        <f>SUMIF('Avd. costs'!A60:A80,E41,'Avd. costs'!F60:F80)</f>
        <v>0</v>
      </c>
      <c r="N41" s="408">
        <f>SUMIF('Avd. costs'!A60:A80,E41,'Avd. costs'!L60:L80)</f>
        <v>0</v>
      </c>
      <c r="O41" s="409" t="e">
        <f t="shared" si="6"/>
        <v>#REF!</v>
      </c>
      <c r="P41" s="409" t="e">
        <f t="shared" si="7"/>
        <v>#REF!</v>
      </c>
      <c r="Q41" s="409" t="e">
        <f t="shared" si="8"/>
        <v>#REF!</v>
      </c>
      <c r="R41" s="413" t="e">
        <f t="shared" si="9"/>
        <v>#REF!</v>
      </c>
      <c r="S41" s="409">
        <f t="shared" si="10"/>
        <v>0</v>
      </c>
      <c r="T41" s="414">
        <f t="shared" si="11"/>
        <v>0</v>
      </c>
    </row>
    <row r="42" spans="1:20" ht="12.75">
      <c r="A42" s="425" t="e">
        <f>'Program Activities Worksheet'!#REF!</f>
        <v>#REF!</v>
      </c>
      <c r="B42" s="481" t="e">
        <f>'Program Activities Worksheet'!#REF!+'Program Activities Worksheet'!#REF!</f>
        <v>#REF!</v>
      </c>
      <c r="C42" s="430" t="e">
        <f>'Program Activities Worksheet'!#REF!</f>
        <v>#REF!</v>
      </c>
      <c r="D42" s="430" t="e">
        <f>'T3 - Demand &amp; Energy Reduction'!F43</f>
        <v>#REF!</v>
      </c>
      <c r="E42" s="431" t="e">
        <f>'Program Activities Worksheet'!#REF!</f>
        <v>#REF!</v>
      </c>
      <c r="F42" s="432" t="e">
        <f>'Program Activities Worksheet'!#REF!</f>
        <v>#REF!</v>
      </c>
      <c r="G42" s="407" t="e">
        <f t="shared" si="0"/>
        <v>#REF!</v>
      </c>
      <c r="H42" s="407" t="e">
        <f t="shared" si="1"/>
        <v>#REF!</v>
      </c>
      <c r="I42" s="412" t="e">
        <f t="shared" si="2"/>
        <v>#REF!</v>
      </c>
      <c r="J42" s="412" t="e">
        <f t="shared" si="3"/>
        <v>#REF!</v>
      </c>
      <c r="K42" s="412" t="e">
        <f t="shared" si="4"/>
        <v>#REF!</v>
      </c>
      <c r="L42" s="412" t="e">
        <f t="shared" si="5"/>
        <v>#REF!</v>
      </c>
      <c r="M42" s="408">
        <f>SUMIF('Avd. costs'!A61:A81,E42,'Avd. costs'!F61:F81)</f>
        <v>0</v>
      </c>
      <c r="N42" s="408">
        <f>SUMIF('Avd. costs'!A61:A81,E42,'Avd. costs'!L61:L81)</f>
        <v>0</v>
      </c>
      <c r="O42" s="409" t="e">
        <f t="shared" si="6"/>
        <v>#REF!</v>
      </c>
      <c r="P42" s="409" t="e">
        <f t="shared" si="7"/>
        <v>#REF!</v>
      </c>
      <c r="Q42" s="409" t="e">
        <f t="shared" si="8"/>
        <v>#REF!</v>
      </c>
      <c r="R42" s="413" t="e">
        <f t="shared" si="9"/>
        <v>#REF!</v>
      </c>
      <c r="S42" s="409">
        <f t="shared" si="10"/>
        <v>0</v>
      </c>
      <c r="T42" s="414">
        <f t="shared" si="11"/>
        <v>0</v>
      </c>
    </row>
    <row r="43" spans="1:20" ht="12.75">
      <c r="A43" s="425" t="e">
        <f>'Program Activities Worksheet'!#REF!</f>
        <v>#REF!</v>
      </c>
      <c r="B43" s="481" t="e">
        <f>'Program Activities Worksheet'!#REF!+'Program Activities Worksheet'!#REF!</f>
        <v>#REF!</v>
      </c>
      <c r="C43" s="430" t="e">
        <f>'Program Activities Worksheet'!#REF!</f>
        <v>#REF!</v>
      </c>
      <c r="D43" s="430" t="e">
        <f>'T3 - Demand &amp; Energy Reduction'!F44</f>
        <v>#REF!</v>
      </c>
      <c r="E43" s="431" t="e">
        <f>'Program Activities Worksheet'!#REF!</f>
        <v>#REF!</v>
      </c>
      <c r="F43" s="432" t="e">
        <f>'Program Activities Worksheet'!#REF!</f>
        <v>#REF!</v>
      </c>
      <c r="G43" s="407" t="e">
        <f t="shared" si="0"/>
        <v>#REF!</v>
      </c>
      <c r="H43" s="407" t="e">
        <f t="shared" si="1"/>
        <v>#REF!</v>
      </c>
      <c r="I43" s="412" t="e">
        <f t="shared" si="2"/>
        <v>#REF!</v>
      </c>
      <c r="J43" s="412" t="e">
        <f t="shared" si="3"/>
        <v>#REF!</v>
      </c>
      <c r="K43" s="412" t="e">
        <f t="shared" si="4"/>
        <v>#REF!</v>
      </c>
      <c r="L43" s="412" t="e">
        <f t="shared" si="5"/>
        <v>#REF!</v>
      </c>
      <c r="M43" s="408">
        <f>SUMIF('Avd. costs'!A62:A82,E43,'Avd. costs'!F62:F82)</f>
        <v>0</v>
      </c>
      <c r="N43" s="408">
        <f>SUMIF('Avd. costs'!A62:A82,E43,'Avd. costs'!L62:L82)</f>
        <v>0</v>
      </c>
      <c r="O43" s="409" t="e">
        <f t="shared" si="6"/>
        <v>#REF!</v>
      </c>
      <c r="P43" s="409" t="e">
        <f t="shared" si="7"/>
        <v>#REF!</v>
      </c>
      <c r="Q43" s="409" t="e">
        <f t="shared" si="8"/>
        <v>#REF!</v>
      </c>
      <c r="R43" s="413" t="e">
        <f t="shared" si="9"/>
        <v>#REF!</v>
      </c>
      <c r="S43" s="409">
        <f t="shared" si="10"/>
        <v>0</v>
      </c>
      <c r="T43" s="414">
        <f t="shared" si="11"/>
        <v>0</v>
      </c>
    </row>
    <row r="44" spans="1:20" ht="12.75">
      <c r="A44" s="425" t="e">
        <f>'Program Activities Worksheet'!#REF!</f>
        <v>#REF!</v>
      </c>
      <c r="B44" s="481" t="e">
        <f>'Program Activities Worksheet'!#REF!+'Program Activities Worksheet'!#REF!</f>
        <v>#REF!</v>
      </c>
      <c r="C44" s="430" t="e">
        <f>'Program Activities Worksheet'!#REF!</f>
        <v>#REF!</v>
      </c>
      <c r="D44" s="430" t="e">
        <f>'T3 - Demand &amp; Energy Reduction'!F45</f>
        <v>#REF!</v>
      </c>
      <c r="E44" s="431" t="e">
        <f>'Program Activities Worksheet'!#REF!</f>
        <v>#REF!</v>
      </c>
      <c r="F44" s="432" t="e">
        <f>'Program Activities Worksheet'!#REF!</f>
        <v>#REF!</v>
      </c>
      <c r="G44" s="407" t="e">
        <f t="shared" si="0"/>
        <v>#REF!</v>
      </c>
      <c r="H44" s="407" t="e">
        <f t="shared" si="1"/>
        <v>#REF!</v>
      </c>
      <c r="I44" s="412" t="e">
        <f t="shared" si="2"/>
        <v>#REF!</v>
      </c>
      <c r="J44" s="412" t="e">
        <f t="shared" si="3"/>
        <v>#REF!</v>
      </c>
      <c r="K44" s="412" t="e">
        <f t="shared" si="4"/>
        <v>#REF!</v>
      </c>
      <c r="L44" s="412" t="e">
        <f t="shared" si="5"/>
        <v>#REF!</v>
      </c>
      <c r="M44" s="408">
        <f>SUMIF('Avd. costs'!A63:A83,E44,'Avd. costs'!F63:F83)</f>
        <v>0</v>
      </c>
      <c r="N44" s="408">
        <f>SUMIF('Avd. costs'!A63:A83,E44,'Avd. costs'!L63:L83)</f>
        <v>0</v>
      </c>
      <c r="O44" s="409" t="e">
        <f t="shared" si="6"/>
        <v>#REF!</v>
      </c>
      <c r="P44" s="409" t="e">
        <f t="shared" si="7"/>
        <v>#REF!</v>
      </c>
      <c r="Q44" s="409" t="e">
        <f t="shared" si="8"/>
        <v>#REF!</v>
      </c>
      <c r="R44" s="413" t="e">
        <f t="shared" si="9"/>
        <v>#REF!</v>
      </c>
      <c r="S44" s="409">
        <f t="shared" si="10"/>
        <v>0</v>
      </c>
      <c r="T44" s="414">
        <f t="shared" si="11"/>
        <v>0</v>
      </c>
    </row>
    <row r="45" spans="1:20" ht="12.75">
      <c r="A45" s="425" t="e">
        <f>'Program Activities Worksheet'!#REF!</f>
        <v>#REF!</v>
      </c>
      <c r="B45" s="481" t="e">
        <f>'Program Activities Worksheet'!#REF!+'Program Activities Worksheet'!#REF!</f>
        <v>#REF!</v>
      </c>
      <c r="C45" s="430" t="e">
        <f>'Program Activities Worksheet'!#REF!</f>
        <v>#REF!</v>
      </c>
      <c r="D45" s="430" t="e">
        <f>'T3 - Demand &amp; Energy Reduction'!F46</f>
        <v>#REF!</v>
      </c>
      <c r="E45" s="431" t="e">
        <f>'Program Activities Worksheet'!#REF!</f>
        <v>#REF!</v>
      </c>
      <c r="F45" s="432" t="e">
        <f>'Program Activities Worksheet'!#REF!</f>
        <v>#REF!</v>
      </c>
      <c r="G45" s="407" t="e">
        <f t="shared" si="0"/>
        <v>#REF!</v>
      </c>
      <c r="H45" s="407" t="e">
        <f t="shared" si="1"/>
        <v>#REF!</v>
      </c>
      <c r="I45" s="412" t="e">
        <f t="shared" si="2"/>
        <v>#REF!</v>
      </c>
      <c r="J45" s="412" t="e">
        <f t="shared" si="3"/>
        <v>#REF!</v>
      </c>
      <c r="K45" s="412" t="e">
        <f t="shared" si="4"/>
        <v>#REF!</v>
      </c>
      <c r="L45" s="412" t="e">
        <f t="shared" si="5"/>
        <v>#REF!</v>
      </c>
      <c r="M45" s="408">
        <f>SUMIF('Avd. costs'!A64:A84,E45,'Avd. costs'!F64:F84)</f>
        <v>0</v>
      </c>
      <c r="N45" s="408">
        <f>SUMIF('Avd. costs'!A64:A84,E45,'Avd. costs'!L64:L84)</f>
        <v>0</v>
      </c>
      <c r="O45" s="409" t="e">
        <f t="shared" si="6"/>
        <v>#REF!</v>
      </c>
      <c r="P45" s="409" t="e">
        <f t="shared" si="7"/>
        <v>#REF!</v>
      </c>
      <c r="Q45" s="409" t="e">
        <f t="shared" si="8"/>
        <v>#REF!</v>
      </c>
      <c r="R45" s="413" t="e">
        <f t="shared" si="9"/>
        <v>#REF!</v>
      </c>
      <c r="S45" s="409">
        <f t="shared" si="10"/>
        <v>0</v>
      </c>
      <c r="T45" s="414">
        <f t="shared" si="11"/>
        <v>0</v>
      </c>
    </row>
    <row r="46" spans="1:20" ht="13.5" thickBot="1">
      <c r="A46" s="425" t="e">
        <f>'Program Activities Worksheet'!#REF!</f>
        <v>#REF!</v>
      </c>
      <c r="B46" s="481" t="e">
        <f>'Program Activities Worksheet'!#REF!+'Program Activities Worksheet'!#REF!</f>
        <v>#REF!</v>
      </c>
      <c r="C46" s="430" t="e">
        <f>'Program Activities Worksheet'!#REF!</f>
        <v>#REF!</v>
      </c>
      <c r="D46" s="430" t="e">
        <f>'T3 - Demand &amp; Energy Reduction'!F47</f>
        <v>#REF!</v>
      </c>
      <c r="E46" s="431" t="e">
        <f>'Program Activities Worksheet'!#REF!</f>
        <v>#REF!</v>
      </c>
      <c r="F46" s="432" t="e">
        <f>'Program Activities Worksheet'!#REF!</f>
        <v>#REF!</v>
      </c>
      <c r="G46" s="407" t="e">
        <f t="shared" si="0"/>
        <v>#REF!</v>
      </c>
      <c r="H46" s="407" t="e">
        <f t="shared" si="1"/>
        <v>#REF!</v>
      </c>
      <c r="I46" s="415" t="e">
        <f t="shared" si="2"/>
        <v>#REF!</v>
      </c>
      <c r="J46" s="415" t="e">
        <f t="shared" si="3"/>
        <v>#REF!</v>
      </c>
      <c r="K46" s="415" t="e">
        <f t="shared" si="4"/>
        <v>#REF!</v>
      </c>
      <c r="L46" s="415" t="e">
        <f t="shared" si="5"/>
        <v>#REF!</v>
      </c>
      <c r="M46" s="408">
        <f>SUMIF('Avd. costs'!A65:A85,E46,'Avd. costs'!F65:F85)</f>
        <v>0</v>
      </c>
      <c r="N46" s="408">
        <f>SUMIF('Avd. costs'!A65:A85,E46,'Avd. costs'!L65:L85)</f>
        <v>0</v>
      </c>
      <c r="O46" s="409" t="e">
        <f t="shared" si="6"/>
        <v>#REF!</v>
      </c>
      <c r="P46" s="409" t="e">
        <f t="shared" si="7"/>
        <v>#REF!</v>
      </c>
      <c r="Q46" s="409" t="e">
        <f t="shared" si="8"/>
        <v>#REF!</v>
      </c>
      <c r="R46" s="416" t="e">
        <f t="shared" si="9"/>
        <v>#REF!</v>
      </c>
      <c r="S46" s="409">
        <f t="shared" si="10"/>
        <v>0</v>
      </c>
      <c r="T46" s="417">
        <f t="shared" si="11"/>
        <v>0</v>
      </c>
    </row>
    <row r="47" spans="1:20" ht="13.5" thickBot="1">
      <c r="A47" s="427" t="s">
        <v>175</v>
      </c>
      <c r="B47" s="428"/>
      <c r="C47" s="428"/>
      <c r="D47" s="428"/>
      <c r="E47" s="428"/>
      <c r="F47" s="428"/>
      <c r="G47" s="418"/>
      <c r="H47" s="418"/>
      <c r="I47" s="418" t="e">
        <f>SUM(I9:I46)</f>
        <v>#REF!</v>
      </c>
      <c r="J47" s="418"/>
      <c r="K47" s="418"/>
      <c r="L47" s="418"/>
      <c r="M47" s="419"/>
      <c r="N47" s="419"/>
      <c r="O47" s="419"/>
      <c r="P47" s="419"/>
      <c r="Q47" s="419"/>
      <c r="R47" s="419"/>
      <c r="S47" s="420">
        <f>SUM(S9:S46)</f>
        <v>0</v>
      </c>
      <c r="T47" s="372">
        <f>SUM(T9:T46)</f>
        <v>0</v>
      </c>
    </row>
    <row r="48" spans="7:20" ht="13.5" thickBot="1">
      <c r="G48" s="402"/>
      <c r="H48" s="402"/>
      <c r="I48" s="402"/>
      <c r="J48" s="402"/>
      <c r="K48" s="402"/>
      <c r="L48" s="402"/>
      <c r="M48" s="402"/>
      <c r="N48" s="402"/>
      <c r="O48" s="402"/>
      <c r="P48" s="402"/>
      <c r="Q48" s="402"/>
      <c r="R48" s="402"/>
      <c r="S48" s="402"/>
      <c r="T48" s="480"/>
    </row>
    <row r="49" spans="7:20" ht="13.5" thickBot="1">
      <c r="G49" s="402"/>
      <c r="H49" s="402"/>
      <c r="I49" s="402"/>
      <c r="J49" s="402"/>
      <c r="K49" s="402"/>
      <c r="L49" s="527" t="s">
        <v>176</v>
      </c>
      <c r="M49" s="528"/>
      <c r="N49" s="529"/>
      <c r="O49" s="438">
        <f>SUMIF(O9:O46,"&lt;0")</f>
        <v>0</v>
      </c>
      <c r="P49" s="419">
        <f>SUMIF(P9:P46,"&lt;0")</f>
        <v>0</v>
      </c>
      <c r="Q49" s="419">
        <f>SUMIF(Q9:Q46,"&lt;0")</f>
        <v>0</v>
      </c>
      <c r="R49" s="421">
        <f>SUMIF(R9:R46,"&lt;0")</f>
        <v>0</v>
      </c>
      <c r="S49" s="402"/>
      <c r="T49" s="480"/>
    </row>
  </sheetData>
  <mergeCells count="1">
    <mergeCell ref="L49:N49"/>
  </mergeCells>
  <printOptions/>
  <pageMargins left="0.75" right="0.75" top="1" bottom="1" header="0.5" footer="0.5"/>
  <pageSetup horizontalDpi="600" verticalDpi="600" orientation="landscape" scale="43" r:id="rId1"/>
  <headerFooter alignWithMargins="0">
    <oddFooter>&amp;L&amp;D&amp;C&amp;F - &amp;A&amp;R&amp;P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47"/>
  <sheetViews>
    <sheetView showZeros="0" zoomScale="70" zoomScaleNormal="70" workbookViewId="0" topLeftCell="A1">
      <selection activeCell="F14" sqref="F14"/>
    </sheetView>
  </sheetViews>
  <sheetFormatPr defaultColWidth="9.140625" defaultRowHeight="12.75"/>
  <cols>
    <col min="1" max="1" width="29.421875" style="294" customWidth="1"/>
    <col min="2" max="2" width="13.421875" style="294" bestFit="1" customWidth="1"/>
    <col min="3" max="4" width="16.140625" style="294" customWidth="1"/>
    <col min="5" max="5" width="14.421875" style="294" customWidth="1"/>
    <col min="6" max="6" width="10.140625" style="294" customWidth="1"/>
    <col min="7" max="7" width="16.421875" style="294" customWidth="1"/>
    <col min="8" max="8" width="16.28125" style="294" customWidth="1"/>
    <col min="9" max="9" width="17.57421875" style="294" customWidth="1"/>
    <col min="10" max="16384" width="9.140625" style="479" customWidth="1"/>
  </cols>
  <sheetData>
    <row r="1" spans="1:9" ht="20.25">
      <c r="A1" s="369" t="s">
        <v>207</v>
      </c>
      <c r="B1" s="369"/>
      <c r="C1" s="369"/>
      <c r="D1" s="369"/>
      <c r="E1" s="369"/>
      <c r="F1" s="369"/>
      <c r="G1" s="369"/>
      <c r="H1" s="369"/>
      <c r="I1" s="369"/>
    </row>
    <row r="2" spans="1:9" ht="18" customHeight="1">
      <c r="A2" s="370" t="str">
        <f>'Program Activities Worksheet'!A2:B2</f>
        <v>Southern California Edison Company (SCE)</v>
      </c>
      <c r="B2" s="369"/>
      <c r="C2" s="369"/>
      <c r="D2" s="369"/>
      <c r="E2" s="369"/>
      <c r="F2" s="369"/>
      <c r="G2" s="369"/>
      <c r="H2" s="369"/>
      <c r="I2" s="369"/>
    </row>
    <row r="3" spans="1:9" ht="18" customHeight="1">
      <c r="A3" s="370" t="str">
        <f>'Program Activities Worksheet'!A3:B3</f>
        <v>Local Government Initiative</v>
      </c>
      <c r="B3" s="369"/>
      <c r="C3" s="369"/>
      <c r="D3" s="369"/>
      <c r="E3" s="369"/>
      <c r="F3" s="369"/>
      <c r="G3" s="369"/>
      <c r="H3" s="369"/>
      <c r="I3" s="369"/>
    </row>
    <row r="4" spans="1:9" ht="18" customHeight="1">
      <c r="A4" s="371" t="str">
        <f>'Program Activities Worksheet'!A4:B4</f>
        <v>44-02</v>
      </c>
      <c r="B4" s="369"/>
      <c r="C4" s="369"/>
      <c r="D4" s="369"/>
      <c r="E4" s="369"/>
      <c r="F4" s="369"/>
      <c r="G4" s="369"/>
      <c r="H4" s="369"/>
      <c r="I4" s="369"/>
    </row>
    <row r="5" ht="18" customHeight="1">
      <c r="A5" s="371" t="str">
        <f>'Program Activities Worksheet'!A5:B5</f>
        <v>Crosscutting</v>
      </c>
    </row>
    <row r="6" ht="13.5" thickBot="1"/>
    <row r="7" spans="1:9" ht="55.5" customHeight="1" thickBot="1">
      <c r="A7" s="77" t="s">
        <v>110</v>
      </c>
      <c r="B7" s="351" t="s">
        <v>156</v>
      </c>
      <c r="C7" s="353" t="s">
        <v>197</v>
      </c>
      <c r="D7" s="353" t="s">
        <v>154</v>
      </c>
      <c r="E7" s="353" t="s">
        <v>112</v>
      </c>
      <c r="F7" s="351" t="s">
        <v>113</v>
      </c>
      <c r="G7" s="351" t="s">
        <v>114</v>
      </c>
      <c r="H7" s="351" t="s">
        <v>115</v>
      </c>
      <c r="I7" s="365" t="s">
        <v>155</v>
      </c>
    </row>
    <row r="8" spans="1:9" ht="12.75">
      <c r="A8" s="366" t="e">
        <f>'Program Activities Worksheet'!#REF!</f>
        <v>#REF!</v>
      </c>
      <c r="B8" s="358" t="e">
        <f>'Program Activities Worksheet'!#REF!+'Program Activities Worksheet'!#REF!</f>
        <v>#REF!</v>
      </c>
      <c r="C8" s="354" t="e">
        <f>'Program Activities Worksheet'!#REF!</f>
        <v>#REF!</v>
      </c>
      <c r="D8" s="354" t="e">
        <f aca="true" t="shared" si="0" ref="D8:D45">B8*C8</f>
        <v>#REF!</v>
      </c>
      <c r="E8" s="355" t="e">
        <f>'Program Activities Worksheet'!#REF!</f>
        <v>#REF!</v>
      </c>
      <c r="F8" s="356" t="e">
        <f>'Program Activities Worksheet'!#REF!</f>
        <v>#REF!</v>
      </c>
      <c r="G8" s="357" t="e">
        <f aca="true" t="shared" si="1" ref="G8:G45">B8*E8</f>
        <v>#REF!</v>
      </c>
      <c r="H8" s="295" t="e">
        <f aca="true" t="shared" si="2" ref="H8:H45">B8*E8*F8</f>
        <v>#REF!</v>
      </c>
      <c r="I8" s="367" t="e">
        <f aca="true" t="shared" si="3" ref="I8:I45">D8+H8</f>
        <v>#REF!</v>
      </c>
    </row>
    <row r="9" spans="1:9" ht="12.75">
      <c r="A9" s="366" t="e">
        <f>'Program Activities Worksheet'!#REF!</f>
        <v>#REF!</v>
      </c>
      <c r="B9" s="358" t="e">
        <f>'Program Activities Worksheet'!#REF!+'Program Activities Worksheet'!#REF!</f>
        <v>#REF!</v>
      </c>
      <c r="C9" s="354" t="e">
        <f>'Program Activities Worksheet'!#REF!</f>
        <v>#REF!</v>
      </c>
      <c r="D9" s="354" t="e">
        <f t="shared" si="0"/>
        <v>#REF!</v>
      </c>
      <c r="E9" s="355" t="e">
        <f>'Program Activities Worksheet'!#REF!</f>
        <v>#REF!</v>
      </c>
      <c r="F9" s="356" t="e">
        <f>'Program Activities Worksheet'!#REF!</f>
        <v>#REF!</v>
      </c>
      <c r="G9" s="357" t="e">
        <f t="shared" si="1"/>
        <v>#REF!</v>
      </c>
      <c r="H9" s="296" t="e">
        <f t="shared" si="2"/>
        <v>#REF!</v>
      </c>
      <c r="I9" s="367" t="e">
        <f t="shared" si="3"/>
        <v>#REF!</v>
      </c>
    </row>
    <row r="10" spans="1:9" ht="12.75">
      <c r="A10" s="366" t="e">
        <f>'Program Activities Worksheet'!#REF!</f>
        <v>#REF!</v>
      </c>
      <c r="B10" s="358" t="e">
        <f>'Program Activities Worksheet'!#REF!+'Program Activities Worksheet'!#REF!</f>
        <v>#REF!</v>
      </c>
      <c r="C10" s="354" t="e">
        <f>'Program Activities Worksheet'!#REF!</f>
        <v>#REF!</v>
      </c>
      <c r="D10" s="354" t="e">
        <f t="shared" si="0"/>
        <v>#REF!</v>
      </c>
      <c r="E10" s="355" t="e">
        <f>'Program Activities Worksheet'!#REF!</f>
        <v>#REF!</v>
      </c>
      <c r="F10" s="356" t="e">
        <f>'Program Activities Worksheet'!#REF!</f>
        <v>#REF!</v>
      </c>
      <c r="G10" s="357" t="e">
        <f t="shared" si="1"/>
        <v>#REF!</v>
      </c>
      <c r="H10" s="296" t="e">
        <f t="shared" si="2"/>
        <v>#REF!</v>
      </c>
      <c r="I10" s="367" t="e">
        <f t="shared" si="3"/>
        <v>#REF!</v>
      </c>
    </row>
    <row r="11" spans="1:9" ht="12.75">
      <c r="A11" s="366" t="e">
        <f>'Program Activities Worksheet'!#REF!</f>
        <v>#REF!</v>
      </c>
      <c r="B11" s="358" t="e">
        <f>'Program Activities Worksheet'!#REF!+'Program Activities Worksheet'!#REF!</f>
        <v>#REF!</v>
      </c>
      <c r="C11" s="354" t="e">
        <f>'Program Activities Worksheet'!#REF!</f>
        <v>#REF!</v>
      </c>
      <c r="D11" s="354" t="e">
        <f t="shared" si="0"/>
        <v>#REF!</v>
      </c>
      <c r="E11" s="355" t="e">
        <f>'Program Activities Worksheet'!#REF!</f>
        <v>#REF!</v>
      </c>
      <c r="F11" s="356" t="e">
        <f>'Program Activities Worksheet'!#REF!</f>
        <v>#REF!</v>
      </c>
      <c r="G11" s="357" t="e">
        <f t="shared" si="1"/>
        <v>#REF!</v>
      </c>
      <c r="H11" s="296" t="e">
        <f t="shared" si="2"/>
        <v>#REF!</v>
      </c>
      <c r="I11" s="367" t="e">
        <f t="shared" si="3"/>
        <v>#REF!</v>
      </c>
    </row>
    <row r="12" spans="1:9" ht="12.75">
      <c r="A12" s="366" t="e">
        <f>'Program Activities Worksheet'!#REF!</f>
        <v>#REF!</v>
      </c>
      <c r="B12" s="358" t="e">
        <f>'Program Activities Worksheet'!#REF!+'Program Activities Worksheet'!#REF!</f>
        <v>#REF!</v>
      </c>
      <c r="C12" s="354" t="e">
        <f>'Program Activities Worksheet'!#REF!</f>
        <v>#REF!</v>
      </c>
      <c r="D12" s="354" t="e">
        <f t="shared" si="0"/>
        <v>#REF!</v>
      </c>
      <c r="E12" s="355" t="e">
        <f>'Program Activities Worksheet'!#REF!</f>
        <v>#REF!</v>
      </c>
      <c r="F12" s="356" t="e">
        <f>'Program Activities Worksheet'!#REF!</f>
        <v>#REF!</v>
      </c>
      <c r="G12" s="357" t="e">
        <f t="shared" si="1"/>
        <v>#REF!</v>
      </c>
      <c r="H12" s="296" t="e">
        <f t="shared" si="2"/>
        <v>#REF!</v>
      </c>
      <c r="I12" s="367" t="e">
        <f t="shared" si="3"/>
        <v>#REF!</v>
      </c>
    </row>
    <row r="13" spans="1:9" ht="12.75">
      <c r="A13" s="366" t="e">
        <f>'Program Activities Worksheet'!#REF!</f>
        <v>#REF!</v>
      </c>
      <c r="B13" s="358" t="e">
        <f>'Program Activities Worksheet'!#REF!+'Program Activities Worksheet'!#REF!</f>
        <v>#REF!</v>
      </c>
      <c r="C13" s="354" t="e">
        <f>'Program Activities Worksheet'!#REF!</f>
        <v>#REF!</v>
      </c>
      <c r="D13" s="354" t="e">
        <f t="shared" si="0"/>
        <v>#REF!</v>
      </c>
      <c r="E13" s="355" t="e">
        <f>'Program Activities Worksheet'!#REF!</f>
        <v>#REF!</v>
      </c>
      <c r="F13" s="356" t="e">
        <f>'Program Activities Worksheet'!#REF!</f>
        <v>#REF!</v>
      </c>
      <c r="G13" s="357" t="e">
        <f t="shared" si="1"/>
        <v>#REF!</v>
      </c>
      <c r="H13" s="296" t="e">
        <f t="shared" si="2"/>
        <v>#REF!</v>
      </c>
      <c r="I13" s="367" t="e">
        <f t="shared" si="3"/>
        <v>#REF!</v>
      </c>
    </row>
    <row r="14" spans="1:9" ht="12.75">
      <c r="A14" s="366" t="e">
        <f>'Program Activities Worksheet'!#REF!</f>
        <v>#REF!</v>
      </c>
      <c r="B14" s="358" t="e">
        <f>'Program Activities Worksheet'!#REF!+'Program Activities Worksheet'!#REF!</f>
        <v>#REF!</v>
      </c>
      <c r="C14" s="354" t="e">
        <f>'Program Activities Worksheet'!#REF!</f>
        <v>#REF!</v>
      </c>
      <c r="D14" s="354" t="e">
        <f t="shared" si="0"/>
        <v>#REF!</v>
      </c>
      <c r="E14" s="355" t="e">
        <f>'Program Activities Worksheet'!#REF!</f>
        <v>#REF!</v>
      </c>
      <c r="F14" s="356" t="e">
        <f>'Program Activities Worksheet'!#REF!</f>
        <v>#REF!</v>
      </c>
      <c r="G14" s="357" t="e">
        <f t="shared" si="1"/>
        <v>#REF!</v>
      </c>
      <c r="H14" s="296" t="e">
        <f t="shared" si="2"/>
        <v>#REF!</v>
      </c>
      <c r="I14" s="367" t="e">
        <f t="shared" si="3"/>
        <v>#REF!</v>
      </c>
    </row>
    <row r="15" spans="1:9" ht="12.75">
      <c r="A15" s="366" t="e">
        <f>'Program Activities Worksheet'!#REF!</f>
        <v>#REF!</v>
      </c>
      <c r="B15" s="358" t="e">
        <f>'Program Activities Worksheet'!#REF!+'Program Activities Worksheet'!#REF!</f>
        <v>#REF!</v>
      </c>
      <c r="C15" s="354" t="e">
        <f>'Program Activities Worksheet'!#REF!</f>
        <v>#REF!</v>
      </c>
      <c r="D15" s="354" t="e">
        <f t="shared" si="0"/>
        <v>#REF!</v>
      </c>
      <c r="E15" s="355" t="e">
        <f>'Program Activities Worksheet'!#REF!</f>
        <v>#REF!</v>
      </c>
      <c r="F15" s="356" t="e">
        <f>'Program Activities Worksheet'!#REF!</f>
        <v>#REF!</v>
      </c>
      <c r="G15" s="357" t="e">
        <f t="shared" si="1"/>
        <v>#REF!</v>
      </c>
      <c r="H15" s="296" t="e">
        <f t="shared" si="2"/>
        <v>#REF!</v>
      </c>
      <c r="I15" s="367" t="e">
        <f t="shared" si="3"/>
        <v>#REF!</v>
      </c>
    </row>
    <row r="16" spans="1:9" ht="12.75">
      <c r="A16" s="366" t="e">
        <f>'Program Activities Worksheet'!#REF!</f>
        <v>#REF!</v>
      </c>
      <c r="B16" s="358" t="e">
        <f>'Program Activities Worksheet'!#REF!+'Program Activities Worksheet'!#REF!</f>
        <v>#REF!</v>
      </c>
      <c r="C16" s="354" t="e">
        <f>'Program Activities Worksheet'!#REF!</f>
        <v>#REF!</v>
      </c>
      <c r="D16" s="354" t="e">
        <f t="shared" si="0"/>
        <v>#REF!</v>
      </c>
      <c r="E16" s="355" t="e">
        <f>'Program Activities Worksheet'!#REF!</f>
        <v>#REF!</v>
      </c>
      <c r="F16" s="356" t="e">
        <f>'Program Activities Worksheet'!#REF!</f>
        <v>#REF!</v>
      </c>
      <c r="G16" s="357" t="e">
        <f t="shared" si="1"/>
        <v>#REF!</v>
      </c>
      <c r="H16" s="296" t="e">
        <f t="shared" si="2"/>
        <v>#REF!</v>
      </c>
      <c r="I16" s="367" t="e">
        <f t="shared" si="3"/>
        <v>#REF!</v>
      </c>
    </row>
    <row r="17" spans="1:9" ht="12.75">
      <c r="A17" s="366" t="e">
        <f>'Program Activities Worksheet'!#REF!</f>
        <v>#REF!</v>
      </c>
      <c r="B17" s="358" t="e">
        <f>'Program Activities Worksheet'!#REF!+'Program Activities Worksheet'!#REF!</f>
        <v>#REF!</v>
      </c>
      <c r="C17" s="354" t="e">
        <f>'Program Activities Worksheet'!#REF!</f>
        <v>#REF!</v>
      </c>
      <c r="D17" s="354" t="e">
        <f t="shared" si="0"/>
        <v>#REF!</v>
      </c>
      <c r="E17" s="355" t="e">
        <f>'Program Activities Worksheet'!#REF!</f>
        <v>#REF!</v>
      </c>
      <c r="F17" s="356" t="e">
        <f>'Program Activities Worksheet'!#REF!</f>
        <v>#REF!</v>
      </c>
      <c r="G17" s="357" t="e">
        <f t="shared" si="1"/>
        <v>#REF!</v>
      </c>
      <c r="H17" s="296" t="e">
        <f t="shared" si="2"/>
        <v>#REF!</v>
      </c>
      <c r="I17" s="367" t="e">
        <f t="shared" si="3"/>
        <v>#REF!</v>
      </c>
    </row>
    <row r="18" spans="1:9" ht="12.75">
      <c r="A18" s="366" t="e">
        <f>'Program Activities Worksheet'!#REF!</f>
        <v>#REF!</v>
      </c>
      <c r="B18" s="358" t="e">
        <f>'Program Activities Worksheet'!#REF!+'Program Activities Worksheet'!#REF!</f>
        <v>#REF!</v>
      </c>
      <c r="C18" s="354" t="e">
        <f>'Program Activities Worksheet'!#REF!</f>
        <v>#REF!</v>
      </c>
      <c r="D18" s="354" t="e">
        <f t="shared" si="0"/>
        <v>#REF!</v>
      </c>
      <c r="E18" s="355" t="e">
        <f>'Program Activities Worksheet'!#REF!</f>
        <v>#REF!</v>
      </c>
      <c r="F18" s="356" t="e">
        <f>'Program Activities Worksheet'!#REF!</f>
        <v>#REF!</v>
      </c>
      <c r="G18" s="357" t="e">
        <f t="shared" si="1"/>
        <v>#REF!</v>
      </c>
      <c r="H18" s="296" t="e">
        <f t="shared" si="2"/>
        <v>#REF!</v>
      </c>
      <c r="I18" s="367" t="e">
        <f t="shared" si="3"/>
        <v>#REF!</v>
      </c>
    </row>
    <row r="19" spans="1:9" ht="12.75">
      <c r="A19" s="366" t="e">
        <f>'Program Activities Worksheet'!#REF!</f>
        <v>#REF!</v>
      </c>
      <c r="B19" s="358" t="e">
        <f>'Program Activities Worksheet'!#REF!+'Program Activities Worksheet'!#REF!</f>
        <v>#REF!</v>
      </c>
      <c r="C19" s="354" t="e">
        <f>'Program Activities Worksheet'!#REF!</f>
        <v>#REF!</v>
      </c>
      <c r="D19" s="354" t="e">
        <f t="shared" si="0"/>
        <v>#REF!</v>
      </c>
      <c r="E19" s="355" t="e">
        <f>'Program Activities Worksheet'!#REF!</f>
        <v>#REF!</v>
      </c>
      <c r="F19" s="356" t="e">
        <f>'Program Activities Worksheet'!#REF!</f>
        <v>#REF!</v>
      </c>
      <c r="G19" s="357" t="e">
        <f t="shared" si="1"/>
        <v>#REF!</v>
      </c>
      <c r="H19" s="296" t="e">
        <f t="shared" si="2"/>
        <v>#REF!</v>
      </c>
      <c r="I19" s="367" t="e">
        <f t="shared" si="3"/>
        <v>#REF!</v>
      </c>
    </row>
    <row r="20" spans="1:9" ht="12.75">
      <c r="A20" s="366" t="e">
        <f>'Program Activities Worksheet'!#REF!</f>
        <v>#REF!</v>
      </c>
      <c r="B20" s="358" t="e">
        <f>'Program Activities Worksheet'!#REF!+'Program Activities Worksheet'!#REF!</f>
        <v>#REF!</v>
      </c>
      <c r="C20" s="354" t="e">
        <f>'Program Activities Worksheet'!#REF!</f>
        <v>#REF!</v>
      </c>
      <c r="D20" s="354" t="e">
        <f t="shared" si="0"/>
        <v>#REF!</v>
      </c>
      <c r="E20" s="355" t="e">
        <f>'Program Activities Worksheet'!#REF!</f>
        <v>#REF!</v>
      </c>
      <c r="F20" s="356" t="e">
        <f>'Program Activities Worksheet'!#REF!</f>
        <v>#REF!</v>
      </c>
      <c r="G20" s="357" t="e">
        <f t="shared" si="1"/>
        <v>#REF!</v>
      </c>
      <c r="H20" s="296" t="e">
        <f t="shared" si="2"/>
        <v>#REF!</v>
      </c>
      <c r="I20" s="367" t="e">
        <f t="shared" si="3"/>
        <v>#REF!</v>
      </c>
    </row>
    <row r="21" spans="1:9" ht="12.75">
      <c r="A21" s="366" t="e">
        <f>'Program Activities Worksheet'!#REF!</f>
        <v>#REF!</v>
      </c>
      <c r="B21" s="358" t="e">
        <f>'Program Activities Worksheet'!#REF!+'Program Activities Worksheet'!#REF!</f>
        <v>#REF!</v>
      </c>
      <c r="C21" s="354" t="e">
        <f>'Program Activities Worksheet'!#REF!</f>
        <v>#REF!</v>
      </c>
      <c r="D21" s="354" t="e">
        <f t="shared" si="0"/>
        <v>#REF!</v>
      </c>
      <c r="E21" s="355" t="e">
        <f>'Program Activities Worksheet'!#REF!</f>
        <v>#REF!</v>
      </c>
      <c r="F21" s="356" t="e">
        <f>'Program Activities Worksheet'!#REF!</f>
        <v>#REF!</v>
      </c>
      <c r="G21" s="357" t="e">
        <f t="shared" si="1"/>
        <v>#REF!</v>
      </c>
      <c r="H21" s="296" t="e">
        <f t="shared" si="2"/>
        <v>#REF!</v>
      </c>
      <c r="I21" s="367" t="e">
        <f t="shared" si="3"/>
        <v>#REF!</v>
      </c>
    </row>
    <row r="22" spans="1:9" ht="12.75">
      <c r="A22" s="366" t="e">
        <f>'Program Activities Worksheet'!#REF!</f>
        <v>#REF!</v>
      </c>
      <c r="B22" s="358" t="e">
        <f>'Program Activities Worksheet'!#REF!+'Program Activities Worksheet'!#REF!</f>
        <v>#REF!</v>
      </c>
      <c r="C22" s="354" t="e">
        <f>'Program Activities Worksheet'!#REF!</f>
        <v>#REF!</v>
      </c>
      <c r="D22" s="354" t="e">
        <f t="shared" si="0"/>
        <v>#REF!</v>
      </c>
      <c r="E22" s="355" t="e">
        <f>'Program Activities Worksheet'!#REF!</f>
        <v>#REF!</v>
      </c>
      <c r="F22" s="356" t="e">
        <f>'Program Activities Worksheet'!#REF!</f>
        <v>#REF!</v>
      </c>
      <c r="G22" s="357" t="e">
        <f t="shared" si="1"/>
        <v>#REF!</v>
      </c>
      <c r="H22" s="296" t="e">
        <f t="shared" si="2"/>
        <v>#REF!</v>
      </c>
      <c r="I22" s="367" t="e">
        <f t="shared" si="3"/>
        <v>#REF!</v>
      </c>
    </row>
    <row r="23" spans="1:9" ht="12.75">
      <c r="A23" s="366" t="e">
        <f>'Program Activities Worksheet'!#REF!</f>
        <v>#REF!</v>
      </c>
      <c r="B23" s="358" t="e">
        <f>'Program Activities Worksheet'!#REF!+'Program Activities Worksheet'!#REF!</f>
        <v>#REF!</v>
      </c>
      <c r="C23" s="354" t="e">
        <f>'Program Activities Worksheet'!#REF!</f>
        <v>#REF!</v>
      </c>
      <c r="D23" s="354" t="e">
        <f t="shared" si="0"/>
        <v>#REF!</v>
      </c>
      <c r="E23" s="355" t="e">
        <f>'Program Activities Worksheet'!#REF!</f>
        <v>#REF!</v>
      </c>
      <c r="F23" s="356" t="e">
        <f>'Program Activities Worksheet'!#REF!</f>
        <v>#REF!</v>
      </c>
      <c r="G23" s="357" t="e">
        <f t="shared" si="1"/>
        <v>#REF!</v>
      </c>
      <c r="H23" s="296" t="e">
        <f t="shared" si="2"/>
        <v>#REF!</v>
      </c>
      <c r="I23" s="367" t="e">
        <f t="shared" si="3"/>
        <v>#REF!</v>
      </c>
    </row>
    <row r="24" spans="1:9" ht="12.75">
      <c r="A24" s="366" t="e">
        <f>'Program Activities Worksheet'!#REF!</f>
        <v>#REF!</v>
      </c>
      <c r="B24" s="358" t="e">
        <f>'Program Activities Worksheet'!#REF!+'Program Activities Worksheet'!#REF!</f>
        <v>#REF!</v>
      </c>
      <c r="C24" s="354" t="e">
        <f>'Program Activities Worksheet'!#REF!</f>
        <v>#REF!</v>
      </c>
      <c r="D24" s="354" t="e">
        <f t="shared" si="0"/>
        <v>#REF!</v>
      </c>
      <c r="E24" s="355" t="e">
        <f>'Program Activities Worksheet'!#REF!</f>
        <v>#REF!</v>
      </c>
      <c r="F24" s="356" t="e">
        <f>'Program Activities Worksheet'!#REF!</f>
        <v>#REF!</v>
      </c>
      <c r="G24" s="357" t="e">
        <f t="shared" si="1"/>
        <v>#REF!</v>
      </c>
      <c r="H24" s="296" t="e">
        <f t="shared" si="2"/>
        <v>#REF!</v>
      </c>
      <c r="I24" s="367" t="e">
        <f t="shared" si="3"/>
        <v>#REF!</v>
      </c>
    </row>
    <row r="25" spans="1:9" ht="12.75">
      <c r="A25" s="366" t="e">
        <f>'Program Activities Worksheet'!#REF!</f>
        <v>#REF!</v>
      </c>
      <c r="B25" s="358" t="e">
        <f>'Program Activities Worksheet'!#REF!+'Program Activities Worksheet'!#REF!</f>
        <v>#REF!</v>
      </c>
      <c r="C25" s="354" t="e">
        <f>'Program Activities Worksheet'!#REF!</f>
        <v>#REF!</v>
      </c>
      <c r="D25" s="354" t="e">
        <f t="shared" si="0"/>
        <v>#REF!</v>
      </c>
      <c r="E25" s="355" t="e">
        <f>'Program Activities Worksheet'!#REF!</f>
        <v>#REF!</v>
      </c>
      <c r="F25" s="356" t="e">
        <f>'Program Activities Worksheet'!#REF!</f>
        <v>#REF!</v>
      </c>
      <c r="G25" s="357" t="e">
        <f t="shared" si="1"/>
        <v>#REF!</v>
      </c>
      <c r="H25" s="296" t="e">
        <f t="shared" si="2"/>
        <v>#REF!</v>
      </c>
      <c r="I25" s="367" t="e">
        <f t="shared" si="3"/>
        <v>#REF!</v>
      </c>
    </row>
    <row r="26" spans="1:9" ht="12.75">
      <c r="A26" s="366" t="e">
        <f>'Program Activities Worksheet'!#REF!</f>
        <v>#REF!</v>
      </c>
      <c r="B26" s="358" t="e">
        <f>'Program Activities Worksheet'!#REF!+'Program Activities Worksheet'!#REF!</f>
        <v>#REF!</v>
      </c>
      <c r="C26" s="354" t="e">
        <f>'Program Activities Worksheet'!#REF!</f>
        <v>#REF!</v>
      </c>
      <c r="D26" s="354" t="e">
        <f t="shared" si="0"/>
        <v>#REF!</v>
      </c>
      <c r="E26" s="355" t="e">
        <f>'Program Activities Worksheet'!#REF!</f>
        <v>#REF!</v>
      </c>
      <c r="F26" s="356" t="e">
        <f>'Program Activities Worksheet'!#REF!</f>
        <v>#REF!</v>
      </c>
      <c r="G26" s="357" t="e">
        <f t="shared" si="1"/>
        <v>#REF!</v>
      </c>
      <c r="H26" s="296" t="e">
        <f t="shared" si="2"/>
        <v>#REF!</v>
      </c>
      <c r="I26" s="367" t="e">
        <f t="shared" si="3"/>
        <v>#REF!</v>
      </c>
    </row>
    <row r="27" spans="1:9" ht="12.75">
      <c r="A27" s="366" t="e">
        <f>'Program Activities Worksheet'!#REF!</f>
        <v>#REF!</v>
      </c>
      <c r="B27" s="358" t="e">
        <f>'Program Activities Worksheet'!#REF!+'Program Activities Worksheet'!#REF!</f>
        <v>#REF!</v>
      </c>
      <c r="C27" s="354" t="e">
        <f>'Program Activities Worksheet'!#REF!</f>
        <v>#REF!</v>
      </c>
      <c r="D27" s="354" t="e">
        <f t="shared" si="0"/>
        <v>#REF!</v>
      </c>
      <c r="E27" s="355" t="e">
        <f>'Program Activities Worksheet'!#REF!</f>
        <v>#REF!</v>
      </c>
      <c r="F27" s="356" t="e">
        <f>'Program Activities Worksheet'!#REF!</f>
        <v>#REF!</v>
      </c>
      <c r="G27" s="357" t="e">
        <f t="shared" si="1"/>
        <v>#REF!</v>
      </c>
      <c r="H27" s="296" t="e">
        <f t="shared" si="2"/>
        <v>#REF!</v>
      </c>
      <c r="I27" s="367" t="e">
        <f t="shared" si="3"/>
        <v>#REF!</v>
      </c>
    </row>
    <row r="28" spans="1:9" ht="12.75">
      <c r="A28" s="366" t="e">
        <f>'Program Activities Worksheet'!#REF!</f>
        <v>#REF!</v>
      </c>
      <c r="B28" s="358" t="e">
        <f>'Program Activities Worksheet'!#REF!+'Program Activities Worksheet'!#REF!</f>
        <v>#REF!</v>
      </c>
      <c r="C28" s="354" t="e">
        <f>'Program Activities Worksheet'!#REF!</f>
        <v>#REF!</v>
      </c>
      <c r="D28" s="354" t="e">
        <f t="shared" si="0"/>
        <v>#REF!</v>
      </c>
      <c r="E28" s="355" t="e">
        <f>'Program Activities Worksheet'!#REF!</f>
        <v>#REF!</v>
      </c>
      <c r="F28" s="356" t="e">
        <f>'Program Activities Worksheet'!#REF!</f>
        <v>#REF!</v>
      </c>
      <c r="G28" s="357" t="e">
        <f t="shared" si="1"/>
        <v>#REF!</v>
      </c>
      <c r="H28" s="296" t="e">
        <f t="shared" si="2"/>
        <v>#REF!</v>
      </c>
      <c r="I28" s="367" t="e">
        <f t="shared" si="3"/>
        <v>#REF!</v>
      </c>
    </row>
    <row r="29" spans="1:9" ht="12.75">
      <c r="A29" s="366" t="e">
        <f>'Program Activities Worksheet'!#REF!</f>
        <v>#REF!</v>
      </c>
      <c r="B29" s="358" t="e">
        <f>'Program Activities Worksheet'!#REF!+'Program Activities Worksheet'!#REF!</f>
        <v>#REF!</v>
      </c>
      <c r="C29" s="354" t="e">
        <f>'Program Activities Worksheet'!#REF!</f>
        <v>#REF!</v>
      </c>
      <c r="D29" s="354" t="e">
        <f t="shared" si="0"/>
        <v>#REF!</v>
      </c>
      <c r="E29" s="355" t="e">
        <f>'Program Activities Worksheet'!#REF!</f>
        <v>#REF!</v>
      </c>
      <c r="F29" s="356" t="e">
        <f>'Program Activities Worksheet'!#REF!</f>
        <v>#REF!</v>
      </c>
      <c r="G29" s="357" t="e">
        <f t="shared" si="1"/>
        <v>#REF!</v>
      </c>
      <c r="H29" s="296" t="e">
        <f t="shared" si="2"/>
        <v>#REF!</v>
      </c>
      <c r="I29" s="367" t="e">
        <f t="shared" si="3"/>
        <v>#REF!</v>
      </c>
    </row>
    <row r="30" spans="1:9" ht="12.75">
      <c r="A30" s="366" t="e">
        <f>'Program Activities Worksheet'!#REF!</f>
        <v>#REF!</v>
      </c>
      <c r="B30" s="358" t="e">
        <f>'Program Activities Worksheet'!#REF!+'Program Activities Worksheet'!#REF!</f>
        <v>#REF!</v>
      </c>
      <c r="C30" s="354" t="e">
        <f>'Program Activities Worksheet'!#REF!</f>
        <v>#REF!</v>
      </c>
      <c r="D30" s="354" t="e">
        <f t="shared" si="0"/>
        <v>#REF!</v>
      </c>
      <c r="E30" s="355" t="e">
        <f>'Program Activities Worksheet'!#REF!</f>
        <v>#REF!</v>
      </c>
      <c r="F30" s="356" t="e">
        <f>'Program Activities Worksheet'!#REF!</f>
        <v>#REF!</v>
      </c>
      <c r="G30" s="357" t="e">
        <f t="shared" si="1"/>
        <v>#REF!</v>
      </c>
      <c r="H30" s="296" t="e">
        <f t="shared" si="2"/>
        <v>#REF!</v>
      </c>
      <c r="I30" s="367" t="e">
        <f t="shared" si="3"/>
        <v>#REF!</v>
      </c>
    </row>
    <row r="31" spans="1:9" ht="12.75">
      <c r="A31" s="366" t="e">
        <f>'Program Activities Worksheet'!#REF!</f>
        <v>#REF!</v>
      </c>
      <c r="B31" s="358" t="e">
        <f>'Program Activities Worksheet'!#REF!+'Program Activities Worksheet'!#REF!</f>
        <v>#REF!</v>
      </c>
      <c r="C31" s="354" t="e">
        <f>'Program Activities Worksheet'!#REF!</f>
        <v>#REF!</v>
      </c>
      <c r="D31" s="354" t="e">
        <f t="shared" si="0"/>
        <v>#REF!</v>
      </c>
      <c r="E31" s="355" t="e">
        <f>'Program Activities Worksheet'!#REF!</f>
        <v>#REF!</v>
      </c>
      <c r="F31" s="356" t="e">
        <f>'Program Activities Worksheet'!#REF!</f>
        <v>#REF!</v>
      </c>
      <c r="G31" s="357" t="e">
        <f t="shared" si="1"/>
        <v>#REF!</v>
      </c>
      <c r="H31" s="296" t="e">
        <f t="shared" si="2"/>
        <v>#REF!</v>
      </c>
      <c r="I31" s="367" t="e">
        <f t="shared" si="3"/>
        <v>#REF!</v>
      </c>
    </row>
    <row r="32" spans="1:9" ht="12.75">
      <c r="A32" s="366" t="e">
        <f>'Program Activities Worksheet'!#REF!</f>
        <v>#REF!</v>
      </c>
      <c r="B32" s="358" t="e">
        <f>'Program Activities Worksheet'!#REF!+'Program Activities Worksheet'!#REF!</f>
        <v>#REF!</v>
      </c>
      <c r="C32" s="354" t="e">
        <f>'Program Activities Worksheet'!#REF!</f>
        <v>#REF!</v>
      </c>
      <c r="D32" s="354" t="e">
        <f t="shared" si="0"/>
        <v>#REF!</v>
      </c>
      <c r="E32" s="355" t="e">
        <f>'Program Activities Worksheet'!#REF!</f>
        <v>#REF!</v>
      </c>
      <c r="F32" s="356" t="e">
        <f>'Program Activities Worksheet'!#REF!</f>
        <v>#REF!</v>
      </c>
      <c r="G32" s="357" t="e">
        <f t="shared" si="1"/>
        <v>#REF!</v>
      </c>
      <c r="H32" s="296" t="e">
        <f t="shared" si="2"/>
        <v>#REF!</v>
      </c>
      <c r="I32" s="367" t="e">
        <f t="shared" si="3"/>
        <v>#REF!</v>
      </c>
    </row>
    <row r="33" spans="1:9" ht="12.75">
      <c r="A33" s="366" t="e">
        <f>'Program Activities Worksheet'!#REF!</f>
        <v>#REF!</v>
      </c>
      <c r="B33" s="358" t="e">
        <f>'Program Activities Worksheet'!#REF!+'Program Activities Worksheet'!#REF!</f>
        <v>#REF!</v>
      </c>
      <c r="C33" s="354" t="e">
        <f>'Program Activities Worksheet'!#REF!</f>
        <v>#REF!</v>
      </c>
      <c r="D33" s="354" t="e">
        <f t="shared" si="0"/>
        <v>#REF!</v>
      </c>
      <c r="E33" s="355" t="e">
        <f>'Program Activities Worksheet'!#REF!</f>
        <v>#REF!</v>
      </c>
      <c r="F33" s="356" t="e">
        <f>'Program Activities Worksheet'!#REF!</f>
        <v>#REF!</v>
      </c>
      <c r="G33" s="357" t="e">
        <f t="shared" si="1"/>
        <v>#REF!</v>
      </c>
      <c r="H33" s="296" t="e">
        <f t="shared" si="2"/>
        <v>#REF!</v>
      </c>
      <c r="I33" s="367" t="e">
        <f t="shared" si="3"/>
        <v>#REF!</v>
      </c>
    </row>
    <row r="34" spans="1:9" ht="12.75">
      <c r="A34" s="366" t="e">
        <f>'Program Activities Worksheet'!#REF!</f>
        <v>#REF!</v>
      </c>
      <c r="B34" s="358" t="e">
        <f>'Program Activities Worksheet'!#REF!+'Program Activities Worksheet'!#REF!</f>
        <v>#REF!</v>
      </c>
      <c r="C34" s="354" t="e">
        <f>'Program Activities Worksheet'!#REF!</f>
        <v>#REF!</v>
      </c>
      <c r="D34" s="354" t="e">
        <f t="shared" si="0"/>
        <v>#REF!</v>
      </c>
      <c r="E34" s="355" t="e">
        <f>'Program Activities Worksheet'!#REF!</f>
        <v>#REF!</v>
      </c>
      <c r="F34" s="356" t="e">
        <f>'Program Activities Worksheet'!#REF!</f>
        <v>#REF!</v>
      </c>
      <c r="G34" s="357" t="e">
        <f t="shared" si="1"/>
        <v>#REF!</v>
      </c>
      <c r="H34" s="296" t="e">
        <f t="shared" si="2"/>
        <v>#REF!</v>
      </c>
      <c r="I34" s="367" t="e">
        <f t="shared" si="3"/>
        <v>#REF!</v>
      </c>
    </row>
    <row r="35" spans="1:9" ht="12.75">
      <c r="A35" s="366" t="e">
        <f>'Program Activities Worksheet'!#REF!</f>
        <v>#REF!</v>
      </c>
      <c r="B35" s="358" t="e">
        <f>'Program Activities Worksheet'!#REF!+'Program Activities Worksheet'!#REF!</f>
        <v>#REF!</v>
      </c>
      <c r="C35" s="354" t="e">
        <f>'Program Activities Worksheet'!#REF!</f>
        <v>#REF!</v>
      </c>
      <c r="D35" s="354" t="e">
        <f t="shared" si="0"/>
        <v>#REF!</v>
      </c>
      <c r="E35" s="355" t="e">
        <f>'Program Activities Worksheet'!#REF!</f>
        <v>#REF!</v>
      </c>
      <c r="F35" s="356" t="e">
        <f>'Program Activities Worksheet'!#REF!</f>
        <v>#REF!</v>
      </c>
      <c r="G35" s="357" t="e">
        <f t="shared" si="1"/>
        <v>#REF!</v>
      </c>
      <c r="H35" s="296" t="e">
        <f t="shared" si="2"/>
        <v>#REF!</v>
      </c>
      <c r="I35" s="367" t="e">
        <f t="shared" si="3"/>
        <v>#REF!</v>
      </c>
    </row>
    <row r="36" spans="1:9" ht="12.75">
      <c r="A36" s="366" t="e">
        <f>'Program Activities Worksheet'!#REF!</f>
        <v>#REF!</v>
      </c>
      <c r="B36" s="358" t="e">
        <f>'Program Activities Worksheet'!#REF!+'Program Activities Worksheet'!#REF!</f>
        <v>#REF!</v>
      </c>
      <c r="C36" s="354" t="e">
        <f>'Program Activities Worksheet'!#REF!</f>
        <v>#REF!</v>
      </c>
      <c r="D36" s="354" t="e">
        <f t="shared" si="0"/>
        <v>#REF!</v>
      </c>
      <c r="E36" s="355" t="e">
        <f>'Program Activities Worksheet'!#REF!</f>
        <v>#REF!</v>
      </c>
      <c r="F36" s="356" t="e">
        <f>'Program Activities Worksheet'!#REF!</f>
        <v>#REF!</v>
      </c>
      <c r="G36" s="357" t="e">
        <f t="shared" si="1"/>
        <v>#REF!</v>
      </c>
      <c r="H36" s="296" t="e">
        <f t="shared" si="2"/>
        <v>#REF!</v>
      </c>
      <c r="I36" s="367" t="e">
        <f t="shared" si="3"/>
        <v>#REF!</v>
      </c>
    </row>
    <row r="37" spans="1:9" ht="12.75">
      <c r="A37" s="366" t="e">
        <f>'Program Activities Worksheet'!#REF!</f>
        <v>#REF!</v>
      </c>
      <c r="B37" s="358" t="e">
        <f>'Program Activities Worksheet'!#REF!+'Program Activities Worksheet'!#REF!</f>
        <v>#REF!</v>
      </c>
      <c r="C37" s="354" t="e">
        <f>'Program Activities Worksheet'!#REF!</f>
        <v>#REF!</v>
      </c>
      <c r="D37" s="354" t="e">
        <f t="shared" si="0"/>
        <v>#REF!</v>
      </c>
      <c r="E37" s="355" t="e">
        <f>'Program Activities Worksheet'!#REF!</f>
        <v>#REF!</v>
      </c>
      <c r="F37" s="356" t="e">
        <f>'Program Activities Worksheet'!#REF!</f>
        <v>#REF!</v>
      </c>
      <c r="G37" s="357" t="e">
        <f t="shared" si="1"/>
        <v>#REF!</v>
      </c>
      <c r="H37" s="296" t="e">
        <f t="shared" si="2"/>
        <v>#REF!</v>
      </c>
      <c r="I37" s="367" t="e">
        <f t="shared" si="3"/>
        <v>#REF!</v>
      </c>
    </row>
    <row r="38" spans="1:9" ht="12.75">
      <c r="A38" s="366" t="e">
        <f>'Program Activities Worksheet'!#REF!</f>
        <v>#REF!</v>
      </c>
      <c r="B38" s="358" t="e">
        <f>'Program Activities Worksheet'!#REF!+'Program Activities Worksheet'!#REF!</f>
        <v>#REF!</v>
      </c>
      <c r="C38" s="354" t="e">
        <f>'Program Activities Worksheet'!#REF!</f>
        <v>#REF!</v>
      </c>
      <c r="D38" s="354" t="e">
        <f t="shared" si="0"/>
        <v>#REF!</v>
      </c>
      <c r="E38" s="355" t="e">
        <f>'Program Activities Worksheet'!#REF!</f>
        <v>#REF!</v>
      </c>
      <c r="F38" s="356" t="e">
        <f>'Program Activities Worksheet'!#REF!</f>
        <v>#REF!</v>
      </c>
      <c r="G38" s="357" t="e">
        <f t="shared" si="1"/>
        <v>#REF!</v>
      </c>
      <c r="H38" s="296" t="e">
        <f t="shared" si="2"/>
        <v>#REF!</v>
      </c>
      <c r="I38" s="367" t="e">
        <f t="shared" si="3"/>
        <v>#REF!</v>
      </c>
    </row>
    <row r="39" spans="1:9" ht="12.75">
      <c r="A39" s="366" t="e">
        <f>'Program Activities Worksheet'!#REF!</f>
        <v>#REF!</v>
      </c>
      <c r="B39" s="358" t="e">
        <f>'Program Activities Worksheet'!#REF!+'Program Activities Worksheet'!#REF!</f>
        <v>#REF!</v>
      </c>
      <c r="C39" s="354" t="e">
        <f>'Program Activities Worksheet'!#REF!</f>
        <v>#REF!</v>
      </c>
      <c r="D39" s="354" t="e">
        <f t="shared" si="0"/>
        <v>#REF!</v>
      </c>
      <c r="E39" s="355" t="e">
        <f>'Program Activities Worksheet'!#REF!</f>
        <v>#REF!</v>
      </c>
      <c r="F39" s="356" t="e">
        <f>'Program Activities Worksheet'!#REF!</f>
        <v>#REF!</v>
      </c>
      <c r="G39" s="357" t="e">
        <f t="shared" si="1"/>
        <v>#REF!</v>
      </c>
      <c r="H39" s="296" t="e">
        <f t="shared" si="2"/>
        <v>#REF!</v>
      </c>
      <c r="I39" s="367" t="e">
        <f t="shared" si="3"/>
        <v>#REF!</v>
      </c>
    </row>
    <row r="40" spans="1:9" ht="12.75">
      <c r="A40" s="366" t="e">
        <f>'Program Activities Worksheet'!#REF!</f>
        <v>#REF!</v>
      </c>
      <c r="B40" s="358" t="e">
        <f>'Program Activities Worksheet'!#REF!+'Program Activities Worksheet'!#REF!</f>
        <v>#REF!</v>
      </c>
      <c r="C40" s="354" t="e">
        <f>'Program Activities Worksheet'!#REF!</f>
        <v>#REF!</v>
      </c>
      <c r="D40" s="354" t="e">
        <f t="shared" si="0"/>
        <v>#REF!</v>
      </c>
      <c r="E40" s="355" t="e">
        <f>'Program Activities Worksheet'!#REF!</f>
        <v>#REF!</v>
      </c>
      <c r="F40" s="356" t="e">
        <f>'Program Activities Worksheet'!#REF!</f>
        <v>#REF!</v>
      </c>
      <c r="G40" s="357" t="e">
        <f t="shared" si="1"/>
        <v>#REF!</v>
      </c>
      <c r="H40" s="296" t="e">
        <f t="shared" si="2"/>
        <v>#REF!</v>
      </c>
      <c r="I40" s="367" t="e">
        <f t="shared" si="3"/>
        <v>#REF!</v>
      </c>
    </row>
    <row r="41" spans="1:9" ht="12.75">
      <c r="A41" s="366" t="e">
        <f>'Program Activities Worksheet'!#REF!</f>
        <v>#REF!</v>
      </c>
      <c r="B41" s="358" t="e">
        <f>'Program Activities Worksheet'!#REF!+'Program Activities Worksheet'!#REF!</f>
        <v>#REF!</v>
      </c>
      <c r="C41" s="354" t="e">
        <f>'Program Activities Worksheet'!#REF!</f>
        <v>#REF!</v>
      </c>
      <c r="D41" s="354" t="e">
        <f t="shared" si="0"/>
        <v>#REF!</v>
      </c>
      <c r="E41" s="355" t="e">
        <f>'Program Activities Worksheet'!#REF!</f>
        <v>#REF!</v>
      </c>
      <c r="F41" s="356" t="e">
        <f>'Program Activities Worksheet'!#REF!</f>
        <v>#REF!</v>
      </c>
      <c r="G41" s="357" t="e">
        <f t="shared" si="1"/>
        <v>#REF!</v>
      </c>
      <c r="H41" s="296" t="e">
        <f t="shared" si="2"/>
        <v>#REF!</v>
      </c>
      <c r="I41" s="367" t="e">
        <f t="shared" si="3"/>
        <v>#REF!</v>
      </c>
    </row>
    <row r="42" spans="1:9" ht="12.75">
      <c r="A42" s="366" t="e">
        <f>'Program Activities Worksheet'!#REF!</f>
        <v>#REF!</v>
      </c>
      <c r="B42" s="358" t="e">
        <f>'Program Activities Worksheet'!#REF!+'Program Activities Worksheet'!#REF!</f>
        <v>#REF!</v>
      </c>
      <c r="C42" s="354" t="e">
        <f>'Program Activities Worksheet'!#REF!</f>
        <v>#REF!</v>
      </c>
      <c r="D42" s="354" t="e">
        <f t="shared" si="0"/>
        <v>#REF!</v>
      </c>
      <c r="E42" s="355" t="e">
        <f>'Program Activities Worksheet'!#REF!</f>
        <v>#REF!</v>
      </c>
      <c r="F42" s="356" t="e">
        <f>'Program Activities Worksheet'!#REF!</f>
        <v>#REF!</v>
      </c>
      <c r="G42" s="357" t="e">
        <f t="shared" si="1"/>
        <v>#REF!</v>
      </c>
      <c r="H42" s="296" t="e">
        <f t="shared" si="2"/>
        <v>#REF!</v>
      </c>
      <c r="I42" s="367" t="e">
        <f t="shared" si="3"/>
        <v>#REF!</v>
      </c>
    </row>
    <row r="43" spans="1:9" ht="12.75">
      <c r="A43" s="366" t="e">
        <f>'Program Activities Worksheet'!#REF!</f>
        <v>#REF!</v>
      </c>
      <c r="B43" s="358" t="e">
        <f>'Program Activities Worksheet'!#REF!+'Program Activities Worksheet'!#REF!</f>
        <v>#REF!</v>
      </c>
      <c r="C43" s="354" t="e">
        <f>'Program Activities Worksheet'!#REF!</f>
        <v>#REF!</v>
      </c>
      <c r="D43" s="354" t="e">
        <f t="shared" si="0"/>
        <v>#REF!</v>
      </c>
      <c r="E43" s="355" t="e">
        <f>'Program Activities Worksheet'!#REF!</f>
        <v>#REF!</v>
      </c>
      <c r="F43" s="356" t="e">
        <f>'Program Activities Worksheet'!#REF!</f>
        <v>#REF!</v>
      </c>
      <c r="G43" s="357" t="e">
        <f t="shared" si="1"/>
        <v>#REF!</v>
      </c>
      <c r="H43" s="296" t="e">
        <f t="shared" si="2"/>
        <v>#REF!</v>
      </c>
      <c r="I43" s="367" t="e">
        <f t="shared" si="3"/>
        <v>#REF!</v>
      </c>
    </row>
    <row r="44" spans="1:9" ht="12.75">
      <c r="A44" s="366" t="e">
        <f>'Program Activities Worksheet'!#REF!</f>
        <v>#REF!</v>
      </c>
      <c r="B44" s="358" t="e">
        <f>'Program Activities Worksheet'!#REF!+'Program Activities Worksheet'!#REF!</f>
        <v>#REF!</v>
      </c>
      <c r="C44" s="354" t="e">
        <f>'Program Activities Worksheet'!#REF!</f>
        <v>#REF!</v>
      </c>
      <c r="D44" s="354" t="e">
        <f t="shared" si="0"/>
        <v>#REF!</v>
      </c>
      <c r="E44" s="355" t="e">
        <f>'Program Activities Worksheet'!#REF!</f>
        <v>#REF!</v>
      </c>
      <c r="F44" s="356" t="e">
        <f>'Program Activities Worksheet'!#REF!</f>
        <v>#REF!</v>
      </c>
      <c r="G44" s="357" t="e">
        <f t="shared" si="1"/>
        <v>#REF!</v>
      </c>
      <c r="H44" s="296" t="e">
        <f t="shared" si="2"/>
        <v>#REF!</v>
      </c>
      <c r="I44" s="367" t="e">
        <f t="shared" si="3"/>
        <v>#REF!</v>
      </c>
    </row>
    <row r="45" spans="1:9" ht="13.5" thickBot="1">
      <c r="A45" s="366" t="e">
        <f>'Program Activities Worksheet'!#REF!</f>
        <v>#REF!</v>
      </c>
      <c r="B45" s="358" t="e">
        <f>'Program Activities Worksheet'!#REF!+'Program Activities Worksheet'!#REF!</f>
        <v>#REF!</v>
      </c>
      <c r="C45" s="354" t="e">
        <f>'Program Activities Worksheet'!#REF!</f>
        <v>#REF!</v>
      </c>
      <c r="D45" s="354" t="e">
        <f t="shared" si="0"/>
        <v>#REF!</v>
      </c>
      <c r="E45" s="355" t="e">
        <f>'Program Activities Worksheet'!#REF!</f>
        <v>#REF!</v>
      </c>
      <c r="F45" s="356" t="e">
        <f>'Program Activities Worksheet'!#REF!</f>
        <v>#REF!</v>
      </c>
      <c r="G45" s="357" t="e">
        <f t="shared" si="1"/>
        <v>#REF!</v>
      </c>
      <c r="H45" s="297" t="e">
        <f t="shared" si="2"/>
        <v>#REF!</v>
      </c>
      <c r="I45" s="367" t="e">
        <f t="shared" si="3"/>
        <v>#REF!</v>
      </c>
    </row>
    <row r="46" spans="1:9" ht="45.75" customHeight="1" thickBot="1">
      <c r="A46" s="439" t="s">
        <v>179</v>
      </c>
      <c r="B46" s="359"/>
      <c r="C46" s="298"/>
      <c r="D46" s="298" t="e">
        <f>SUM(D8:D45)</f>
        <v>#REF!</v>
      </c>
      <c r="E46" s="360"/>
      <c r="F46" s="359"/>
      <c r="G46" s="298" t="e">
        <f>SUM(G8:G45)</f>
        <v>#REF!</v>
      </c>
      <c r="H46" s="298" t="e">
        <f>SUM(H8:H45)</f>
        <v>#REF!</v>
      </c>
      <c r="I46" s="368" t="e">
        <f>SUM(I8:I45)</f>
        <v>#REF!</v>
      </c>
    </row>
    <row r="47" spans="1:9" ht="56.25" customHeight="1" thickBot="1">
      <c r="A47" s="439" t="s">
        <v>180</v>
      </c>
      <c r="B47" s="359"/>
      <c r="C47" s="298"/>
      <c r="D47" s="298"/>
      <c r="E47" s="360"/>
      <c r="F47" s="359"/>
      <c r="G47" s="298"/>
      <c r="H47" s="298"/>
      <c r="I47" s="368" t="e">
        <f>'Budget &amp; Expenditures Worksheet'!L114-D46</f>
        <v>#REF!</v>
      </c>
    </row>
  </sheetData>
  <printOptions/>
  <pageMargins left="0.75" right="0.75" top="1" bottom="1" header="0.5" footer="0.5"/>
  <pageSetup fitToHeight="1" fitToWidth="1" horizontalDpi="600" verticalDpi="600" orientation="portrait" scale="59" r:id="rId1"/>
  <headerFooter alignWithMargins="0">
    <oddFooter>&amp;L&amp;D&amp;C&amp;F - &amp;A&amp;R&amp;P of &amp;N</oddFooter>
  </headerFooter>
</worksheet>
</file>

<file path=xl/worksheets/sheet15.xml><?xml version="1.0" encoding="utf-8"?>
<worksheet xmlns="http://schemas.openxmlformats.org/spreadsheetml/2006/main" xmlns:r="http://schemas.openxmlformats.org/officeDocument/2006/relationships">
  <sheetPr codeName="Sheet5"/>
  <dimension ref="A1:F25"/>
  <sheetViews>
    <sheetView showZeros="0" workbookViewId="0" topLeftCell="A1">
      <selection activeCell="F14" sqref="F14"/>
    </sheetView>
  </sheetViews>
  <sheetFormatPr defaultColWidth="9.140625" defaultRowHeight="12.75"/>
  <cols>
    <col min="1" max="1" width="16.57421875" style="0" customWidth="1"/>
    <col min="2" max="2" width="12.00390625" style="0" customWidth="1"/>
    <col min="3" max="3" width="14.421875" style="0" customWidth="1"/>
    <col min="4" max="4" width="22.140625" style="0" customWidth="1"/>
    <col min="5" max="5" width="21.28125" style="0" customWidth="1"/>
    <col min="6" max="6" width="18.421875" style="0" customWidth="1"/>
  </cols>
  <sheetData>
    <row r="1" spans="1:5" ht="20.25">
      <c r="A1" s="299" t="s">
        <v>208</v>
      </c>
      <c r="B1" s="300"/>
      <c r="C1" s="301"/>
      <c r="D1" s="301"/>
      <c r="E1" s="301"/>
    </row>
    <row r="2" spans="1:5" ht="16.5" customHeight="1">
      <c r="A2" s="400" t="str">
        <f>'Budget &amp; Expenditures Worksheet'!A3</f>
        <v>Southern California Edison Company (SCE)</v>
      </c>
      <c r="B2" s="300"/>
      <c r="C2" s="301"/>
      <c r="D2" s="301"/>
      <c r="E2" s="301"/>
    </row>
    <row r="3" spans="1:5" ht="16.5" customHeight="1">
      <c r="A3" s="400" t="str">
        <f>'Budget &amp; Expenditures Worksheet'!A4</f>
        <v>Local Government Initiative</v>
      </c>
      <c r="B3" s="300"/>
      <c r="C3" s="301"/>
      <c r="D3" s="301"/>
      <c r="E3" s="301"/>
    </row>
    <row r="4" spans="1:5" ht="16.5" customHeight="1">
      <c r="A4" s="401" t="str">
        <f>'Budget &amp; Expenditures Worksheet'!A5</f>
        <v>44-02</v>
      </c>
      <c r="B4" s="300"/>
      <c r="C4" s="301"/>
      <c r="D4" s="301"/>
      <c r="E4" s="301"/>
    </row>
    <row r="5" spans="1:5" ht="16.5" customHeight="1">
      <c r="A5" s="401" t="str">
        <f>'Budget &amp; Expenditures Worksheet'!A6</f>
        <v>Crosscutting</v>
      </c>
      <c r="B5" s="300"/>
      <c r="C5" s="301"/>
      <c r="D5" s="301"/>
      <c r="E5" s="301"/>
    </row>
    <row r="6" spans="1:5" ht="13.5" thickBot="1">
      <c r="A6" s="302"/>
      <c r="B6" s="301"/>
      <c r="C6" s="302"/>
      <c r="D6" s="301"/>
      <c r="E6" s="301"/>
    </row>
    <row r="7" spans="1:5" ht="13.5" thickBot="1">
      <c r="A7" s="303" t="s">
        <v>116</v>
      </c>
      <c r="B7" s="304" t="s">
        <v>117</v>
      </c>
      <c r="C7" s="304" t="s">
        <v>27</v>
      </c>
      <c r="D7" s="305" t="s">
        <v>118</v>
      </c>
      <c r="E7" s="306" t="s">
        <v>119</v>
      </c>
    </row>
    <row r="8" spans="1:5" ht="13.5" thickBot="1">
      <c r="A8" s="305"/>
      <c r="B8" s="307" t="e">
        <f>'T9 - Non-Administrator Costs'!I46-'T9 - Non-Administrator Costs'!D46+'T9 - Non-Administrator Costs'!I47-'T8 - Program Benefits'!Q49-'T8 - Program Benefits'!R49</f>
        <v>#REF!</v>
      </c>
      <c r="C8" s="307">
        <f>'T8 - Program Benefits'!T47</f>
        <v>0</v>
      </c>
      <c r="D8" s="441" t="e">
        <f>C8/B8</f>
        <v>#REF!</v>
      </c>
      <c r="E8" s="308" t="e">
        <f>C8-B8</f>
        <v>#REF!</v>
      </c>
    </row>
    <row r="10" spans="1:2" ht="13.5" thickBot="1">
      <c r="A10" s="309"/>
      <c r="B10" s="310"/>
    </row>
    <row r="11" spans="1:5" ht="13.5" thickBot="1">
      <c r="A11" s="311" t="s">
        <v>120</v>
      </c>
      <c r="B11" s="312" t="s">
        <v>117</v>
      </c>
      <c r="C11" s="304" t="s">
        <v>27</v>
      </c>
      <c r="D11" s="305" t="s">
        <v>118</v>
      </c>
      <c r="E11" s="306" t="s">
        <v>119</v>
      </c>
    </row>
    <row r="12" spans="1:5" ht="13.5" thickBot="1">
      <c r="A12" s="313"/>
      <c r="B12" s="314" t="e">
        <f>'T9 - Non-Administrator Costs'!G46-'T8 - Program Benefits'!O49-'T8 - Program Benefits'!P49</f>
        <v>#REF!</v>
      </c>
      <c r="C12" s="315" t="e">
        <f>'T8 - Program Benefits'!S47+'T9 - Non-Administrator Costs'!D46</f>
        <v>#REF!</v>
      </c>
      <c r="D12" s="440" t="e">
        <f>C12/B12</f>
        <v>#REF!</v>
      </c>
      <c r="E12" s="308" t="e">
        <f>C12-B12</f>
        <v>#REF!</v>
      </c>
    </row>
    <row r="14" ht="20.25">
      <c r="A14" s="299" t="s">
        <v>209</v>
      </c>
    </row>
    <row r="15" ht="15.75">
      <c r="A15" s="400" t="str">
        <f>'Budget &amp; Expenditures Worksheet'!A3</f>
        <v>Southern California Edison Company (SCE)</v>
      </c>
    </row>
    <row r="16" ht="15.75">
      <c r="A16" s="400" t="str">
        <f>'Budget &amp; Expenditures Worksheet'!A4</f>
        <v>Local Government Initiative</v>
      </c>
    </row>
    <row r="17" ht="15.75">
      <c r="A17" s="401" t="str">
        <f>'Budget &amp; Expenditures Worksheet'!A5</f>
        <v>44-02</v>
      </c>
    </row>
    <row r="18" ht="15.75">
      <c r="A18" s="401" t="str">
        <f>'Budget &amp; Expenditures Worksheet'!A6</f>
        <v>Crosscutting</v>
      </c>
    </row>
    <row r="19" ht="16.5" thickBot="1">
      <c r="A19" s="401"/>
    </row>
    <row r="20" spans="4:6" ht="13.5" thickBot="1">
      <c r="D20" s="450" t="s">
        <v>192</v>
      </c>
      <c r="E20" s="449" t="s">
        <v>193</v>
      </c>
      <c r="F20" s="450" t="s">
        <v>129</v>
      </c>
    </row>
    <row r="21" spans="1:6" ht="13.5" thickBot="1">
      <c r="A21" s="444" t="s">
        <v>186</v>
      </c>
      <c r="B21" s="243"/>
      <c r="C21" s="243"/>
      <c r="D21" s="452" t="e">
        <f>'T3 - Demand &amp; Energy Reduction'!AF51</f>
        <v>#REF!</v>
      </c>
      <c r="E21" s="451" t="e">
        <f>'T3 - Demand &amp; Energy Reduction'!AG51</f>
        <v>#REF!</v>
      </c>
      <c r="F21" s="448" t="e">
        <f>SUM(D21:E21)</f>
        <v>#REF!</v>
      </c>
    </row>
    <row r="22" spans="1:6" ht="13.5" thickBot="1">
      <c r="A22" s="444" t="s">
        <v>187</v>
      </c>
      <c r="B22" s="243"/>
      <c r="C22" s="243"/>
      <c r="D22" s="445" t="e">
        <f>'T3 - Demand &amp; Energy Reduction'!AQ51</f>
        <v>#REF!</v>
      </c>
      <c r="E22" s="446" t="e">
        <f>'T3 - Demand &amp; Energy Reduction'!AR51</f>
        <v>#REF!</v>
      </c>
      <c r="F22" s="447" t="e">
        <f>SUM(D22:E22)</f>
        <v>#REF!</v>
      </c>
    </row>
    <row r="23" spans="1:6" ht="13.5" thickBot="1">
      <c r="A23" s="444" t="s">
        <v>194</v>
      </c>
      <c r="B23" s="243"/>
      <c r="C23" s="243"/>
      <c r="D23" s="445" t="e">
        <f>'T3 - Demand &amp; Energy Reduction'!AS51</f>
        <v>#REF!</v>
      </c>
      <c r="E23" s="446" t="e">
        <f>'T3 - Demand &amp; Energy Reduction'!AT51</f>
        <v>#REF!</v>
      </c>
      <c r="F23" s="447" t="e">
        <f>SUM(D23:E23)</f>
        <v>#REF!</v>
      </c>
    </row>
    <row r="24" spans="1:6" ht="13.5" thickBot="1">
      <c r="A24" s="444" t="s">
        <v>195</v>
      </c>
      <c r="B24" s="243"/>
      <c r="C24" s="243"/>
      <c r="D24" s="445" t="e">
        <f>'T3 - Demand &amp; Energy Reduction'!BD51</f>
        <v>#REF!</v>
      </c>
      <c r="E24" s="446" t="e">
        <f>'T3 - Demand &amp; Energy Reduction'!BE51</f>
        <v>#REF!</v>
      </c>
      <c r="F24" s="447" t="e">
        <f>SUM(D24:E24)</f>
        <v>#REF!</v>
      </c>
    </row>
    <row r="25" spans="1:6" ht="13.5" thickBot="1">
      <c r="A25" s="444" t="s">
        <v>196</v>
      </c>
      <c r="B25" s="243"/>
      <c r="C25" s="243"/>
      <c r="D25" s="445" t="e">
        <f>'T3 - Demand &amp; Energy Reduction'!BF51</f>
        <v>#REF!</v>
      </c>
      <c r="E25" s="446" t="e">
        <f>'T3 - Demand &amp; Energy Reduction'!BG51</f>
        <v>#REF!</v>
      </c>
      <c r="F25" s="447" t="e">
        <f>SUM(D25:E25)</f>
        <v>#REF!</v>
      </c>
    </row>
  </sheetData>
  <printOptions/>
  <pageMargins left="0.75" right="0.75" top="1" bottom="1" header="0.5" footer="0.5"/>
  <pageSetup horizontalDpi="600" verticalDpi="600" orientation="portrait" scale="85" r:id="rId1"/>
  <headerFooter alignWithMargins="0">
    <oddFooter>&amp;L&amp;D&amp;C&amp;F - &amp;A&amp;R&amp;P of &amp;N</oddFooter>
  </headerFooter>
</worksheet>
</file>

<file path=xl/worksheets/sheet16.xml><?xml version="1.0" encoding="utf-8"?>
<worksheet xmlns="http://schemas.openxmlformats.org/spreadsheetml/2006/main" xmlns:r="http://schemas.openxmlformats.org/officeDocument/2006/relationships">
  <dimension ref="A1:Y95"/>
  <sheetViews>
    <sheetView workbookViewId="0" topLeftCell="A1">
      <selection activeCell="F38" sqref="F38"/>
    </sheetView>
  </sheetViews>
  <sheetFormatPr defaultColWidth="9.140625" defaultRowHeight="12.75"/>
  <cols>
    <col min="1" max="1" width="3.28125" style="316" customWidth="1"/>
    <col min="2" max="2" width="14.57421875" style="316" bestFit="1" customWidth="1"/>
    <col min="3" max="3" width="9.7109375" style="316" customWidth="1"/>
    <col min="4" max="4" width="7.8515625" style="316" bestFit="1" customWidth="1"/>
    <col min="5" max="5" width="7.57421875" style="316" customWidth="1"/>
    <col min="6" max="8" width="9.00390625" style="316" customWidth="1"/>
    <col min="9" max="9" width="8.00390625" style="316" customWidth="1"/>
    <col min="10" max="10" width="6.57421875" style="316" customWidth="1"/>
    <col min="11" max="11" width="7.7109375" style="316" customWidth="1"/>
    <col min="12" max="12" width="11.57421875" style="316" customWidth="1"/>
    <col min="13" max="13" width="9.8515625" style="316" customWidth="1"/>
    <col min="14" max="16384" width="9.140625" style="316" customWidth="1"/>
  </cols>
  <sheetData>
    <row r="1" spans="2:11" ht="15">
      <c r="B1" s="317"/>
      <c r="K1" s="316" t="s">
        <v>121</v>
      </c>
    </row>
    <row r="2" spans="5:11" ht="15.75">
      <c r="E2" s="318" t="s">
        <v>122</v>
      </c>
      <c r="F2" s="319"/>
      <c r="G2" s="319"/>
      <c r="H2" s="319"/>
      <c r="I2" s="320"/>
      <c r="J2" s="320"/>
      <c r="K2" s="321">
        <f>0.0815</f>
        <v>0.0815</v>
      </c>
    </row>
    <row r="3" spans="2:12" ht="12.75">
      <c r="B3" s="322"/>
      <c r="C3" s="323"/>
      <c r="D3" s="323"/>
      <c r="E3" s="323"/>
      <c r="F3" s="323"/>
      <c r="G3" s="323"/>
      <c r="H3" s="323"/>
      <c r="I3" s="323"/>
      <c r="J3" s="323"/>
      <c r="K3" s="323"/>
      <c r="L3" s="323"/>
    </row>
    <row r="4" spans="2:12" ht="12.75">
      <c r="B4" s="322"/>
      <c r="C4" s="323" t="s">
        <v>123</v>
      </c>
      <c r="D4" s="323"/>
      <c r="E4" s="323"/>
      <c r="F4" s="323"/>
      <c r="G4" s="323"/>
      <c r="H4" s="323"/>
      <c r="I4" s="323" t="s">
        <v>124</v>
      </c>
      <c r="J4" s="323"/>
      <c r="K4" s="323"/>
      <c r="L4" s="323"/>
    </row>
    <row r="5" spans="2:12" ht="11.25">
      <c r="B5" s="324" t="s">
        <v>125</v>
      </c>
      <c r="C5" s="325" t="s">
        <v>126</v>
      </c>
      <c r="D5" s="326" t="s">
        <v>127</v>
      </c>
      <c r="E5" s="326" t="s">
        <v>128</v>
      </c>
      <c r="F5" s="325" t="s">
        <v>129</v>
      </c>
      <c r="G5" s="325"/>
      <c r="H5" s="327"/>
      <c r="I5" s="325" t="s">
        <v>126</v>
      </c>
      <c r="J5" s="327" t="s">
        <v>127</v>
      </c>
      <c r="K5" s="327" t="s">
        <v>128</v>
      </c>
      <c r="L5" s="325" t="s">
        <v>129</v>
      </c>
    </row>
    <row r="6" spans="2:12" ht="11.25">
      <c r="B6" s="328" t="s">
        <v>130</v>
      </c>
      <c r="C6" s="328" t="s">
        <v>131</v>
      </c>
      <c r="D6" s="328" t="s">
        <v>131</v>
      </c>
      <c r="E6" s="328" t="s">
        <v>131</v>
      </c>
      <c r="F6" s="328" t="s">
        <v>131</v>
      </c>
      <c r="G6" s="328"/>
      <c r="H6" s="329" t="s">
        <v>130</v>
      </c>
      <c r="I6" s="329" t="s">
        <v>132</v>
      </c>
      <c r="J6" s="329" t="s">
        <v>132</v>
      </c>
      <c r="K6" s="329" t="s">
        <v>132</v>
      </c>
      <c r="L6" s="329" t="s">
        <v>132</v>
      </c>
    </row>
    <row r="7" spans="2:12" ht="11.25">
      <c r="B7" s="330">
        <v>2002</v>
      </c>
      <c r="C7" s="316">
        <v>0.09905</v>
      </c>
      <c r="D7" s="316">
        <v>0.00525</v>
      </c>
      <c r="E7" s="316">
        <v>0.006549999999999999</v>
      </c>
      <c r="F7" s="331">
        <f aca="true" t="shared" si="0" ref="F7:F26">SUM(C7:E7)</f>
        <v>0.11085</v>
      </c>
      <c r="G7" s="332"/>
      <c r="H7" s="333">
        <v>2002</v>
      </c>
      <c r="I7" s="334">
        <v>0.49</v>
      </c>
      <c r="J7" s="335">
        <v>0.03</v>
      </c>
      <c r="K7" s="335">
        <v>0.06</v>
      </c>
      <c r="L7" s="335">
        <f aca="true" t="shared" si="1" ref="L7:L26">SUM(I7:K7)</f>
        <v>0.5800000000000001</v>
      </c>
    </row>
    <row r="8" spans="2:12" ht="11.25">
      <c r="B8" s="330">
        <v>2003</v>
      </c>
      <c r="C8" s="316">
        <v>0.05671</v>
      </c>
      <c r="D8" s="316">
        <v>0.0055</v>
      </c>
      <c r="E8" s="316">
        <v>0.0068</v>
      </c>
      <c r="F8" s="331">
        <f t="shared" si="0"/>
        <v>0.06901</v>
      </c>
      <c r="G8" s="332"/>
      <c r="H8" s="333">
        <v>2003</v>
      </c>
      <c r="I8" s="336">
        <v>0.37</v>
      </c>
      <c r="J8" s="337">
        <v>0.03</v>
      </c>
      <c r="K8" s="337">
        <v>0.06</v>
      </c>
      <c r="L8" s="335">
        <f t="shared" si="1"/>
        <v>0.46</v>
      </c>
    </row>
    <row r="9" spans="2:12" ht="11.25">
      <c r="B9" s="330">
        <v>2004</v>
      </c>
      <c r="C9" s="316">
        <v>0.05341</v>
      </c>
      <c r="D9" s="316">
        <v>0.00574</v>
      </c>
      <c r="E9" s="316">
        <v>0.00704</v>
      </c>
      <c r="F9" s="331">
        <f t="shared" si="0"/>
        <v>0.06619</v>
      </c>
      <c r="G9" s="332"/>
      <c r="H9" s="333">
        <v>2004</v>
      </c>
      <c r="I9" s="336">
        <v>0.34</v>
      </c>
      <c r="J9" s="337">
        <v>0.03</v>
      </c>
      <c r="K9" s="337">
        <v>0.06</v>
      </c>
      <c r="L9" s="335">
        <f t="shared" si="1"/>
        <v>0.43</v>
      </c>
    </row>
    <row r="10" spans="2:12" ht="11.25">
      <c r="B10" s="330">
        <v>2005</v>
      </c>
      <c r="C10" s="316">
        <v>0.054509999999999996</v>
      </c>
      <c r="D10" s="316">
        <v>0.006</v>
      </c>
      <c r="E10" s="316">
        <v>0.0072</v>
      </c>
      <c r="F10" s="331">
        <f t="shared" si="0"/>
        <v>0.06770999999999999</v>
      </c>
      <c r="G10" s="332"/>
      <c r="H10" s="333">
        <v>2005</v>
      </c>
      <c r="I10" s="336">
        <v>0.35</v>
      </c>
      <c r="J10" s="337">
        <v>0.03</v>
      </c>
      <c r="K10" s="337">
        <v>0.06</v>
      </c>
      <c r="L10" s="335">
        <f t="shared" si="1"/>
        <v>0.44</v>
      </c>
    </row>
    <row r="11" spans="2:12" ht="11.25">
      <c r="B11" s="330">
        <v>2006</v>
      </c>
      <c r="C11" s="316">
        <v>0.04961</v>
      </c>
      <c r="D11" s="316">
        <v>0.0062</v>
      </c>
      <c r="E11" s="316">
        <v>0.0074</v>
      </c>
      <c r="F11" s="331">
        <f t="shared" si="0"/>
        <v>0.06321</v>
      </c>
      <c r="G11" s="332"/>
      <c r="H11" s="333">
        <v>2006</v>
      </c>
      <c r="I11" s="336">
        <v>0.37</v>
      </c>
      <c r="J11" s="337">
        <v>0.03</v>
      </c>
      <c r="K11" s="337">
        <v>0.07</v>
      </c>
      <c r="L11" s="335">
        <f t="shared" si="1"/>
        <v>0.47000000000000003</v>
      </c>
    </row>
    <row r="12" spans="2:12" ht="11.25">
      <c r="B12" s="330">
        <v>2007</v>
      </c>
      <c r="C12" s="316">
        <v>0.05155</v>
      </c>
      <c r="D12" s="316">
        <v>0.0065</v>
      </c>
      <c r="E12" s="316">
        <v>0.0076</v>
      </c>
      <c r="F12" s="331">
        <f t="shared" si="0"/>
        <v>0.06565</v>
      </c>
      <c r="G12" s="332"/>
      <c r="H12" s="338">
        <v>2007</v>
      </c>
      <c r="I12" s="336">
        <v>0.39</v>
      </c>
      <c r="J12" s="337">
        <v>0.03</v>
      </c>
      <c r="K12" s="337">
        <v>0.07</v>
      </c>
      <c r="L12" s="335">
        <f t="shared" si="1"/>
        <v>0.49000000000000005</v>
      </c>
    </row>
    <row r="13" spans="2:12" ht="11.25">
      <c r="B13" s="330">
        <v>2008</v>
      </c>
      <c r="C13" s="316">
        <v>0.05325</v>
      </c>
      <c r="D13" s="316">
        <v>0.00675</v>
      </c>
      <c r="E13" s="316">
        <v>0.00785</v>
      </c>
      <c r="F13" s="331">
        <f t="shared" si="0"/>
        <v>0.06785</v>
      </c>
      <c r="G13" s="332"/>
      <c r="H13" s="338">
        <v>2008</v>
      </c>
      <c r="I13" s="336">
        <v>0.4</v>
      </c>
      <c r="J13" s="337">
        <v>0.04</v>
      </c>
      <c r="K13" s="337">
        <v>0.07</v>
      </c>
      <c r="L13" s="335">
        <f t="shared" si="1"/>
        <v>0.51</v>
      </c>
    </row>
    <row r="14" spans="2:12" ht="11.25">
      <c r="B14" s="330">
        <v>2009</v>
      </c>
      <c r="C14" s="316">
        <v>0.0551</v>
      </c>
      <c r="D14" s="316">
        <v>0.00704</v>
      </c>
      <c r="E14" s="316">
        <v>0.008140000000000001</v>
      </c>
      <c r="F14" s="331">
        <f t="shared" si="0"/>
        <v>0.07028000000000001</v>
      </c>
      <c r="G14" s="332"/>
      <c r="H14" s="338">
        <v>2009</v>
      </c>
      <c r="I14" s="336">
        <v>0.42</v>
      </c>
      <c r="J14" s="337">
        <v>0.04</v>
      </c>
      <c r="K14" s="337">
        <v>0.07</v>
      </c>
      <c r="L14" s="335">
        <f t="shared" si="1"/>
        <v>0.53</v>
      </c>
    </row>
    <row r="15" spans="2:12" ht="11.25">
      <c r="B15" s="330">
        <v>2010</v>
      </c>
      <c r="C15" s="316">
        <v>0.05708</v>
      </c>
      <c r="D15" s="316">
        <v>0.00734</v>
      </c>
      <c r="E15" s="316">
        <v>0.00834</v>
      </c>
      <c r="F15" s="331">
        <f t="shared" si="0"/>
        <v>0.07276</v>
      </c>
      <c r="G15" s="332"/>
      <c r="H15" s="338">
        <v>2010</v>
      </c>
      <c r="I15" s="336">
        <v>0.44</v>
      </c>
      <c r="J15" s="337">
        <v>0.04</v>
      </c>
      <c r="K15" s="337">
        <v>0.07</v>
      </c>
      <c r="L15" s="335">
        <f t="shared" si="1"/>
        <v>0.55</v>
      </c>
    </row>
    <row r="16" spans="2:12" ht="11.25">
      <c r="B16" s="330">
        <v>2011</v>
      </c>
      <c r="C16" s="316">
        <v>0.05896</v>
      </c>
      <c r="D16" s="316">
        <v>0.0076</v>
      </c>
      <c r="E16" s="316">
        <v>0.0086</v>
      </c>
      <c r="F16" s="331">
        <f t="shared" si="0"/>
        <v>0.07515999999999999</v>
      </c>
      <c r="G16" s="332"/>
      <c r="H16" s="338">
        <v>2011</v>
      </c>
      <c r="I16" s="336">
        <v>0.38</v>
      </c>
      <c r="J16" s="337">
        <v>0.04</v>
      </c>
      <c r="K16" s="337">
        <v>0.08</v>
      </c>
      <c r="L16" s="335">
        <f t="shared" si="1"/>
        <v>0.5</v>
      </c>
    </row>
    <row r="17" spans="2:12" ht="11.25">
      <c r="B17" s="330">
        <v>2012</v>
      </c>
      <c r="C17" s="316">
        <v>0.061380000000000004</v>
      </c>
      <c r="D17" s="316">
        <v>0.007940000000000001</v>
      </c>
      <c r="E17" s="316">
        <v>0.00884</v>
      </c>
      <c r="F17" s="331">
        <f t="shared" si="0"/>
        <v>0.07816000000000001</v>
      </c>
      <c r="G17" s="332"/>
      <c r="H17" s="338">
        <v>2012</v>
      </c>
      <c r="I17" s="336">
        <v>0.4</v>
      </c>
      <c r="J17" s="337">
        <v>0.04</v>
      </c>
      <c r="K17" s="337">
        <v>0.08</v>
      </c>
      <c r="L17" s="335">
        <f t="shared" si="1"/>
        <v>0.52</v>
      </c>
    </row>
    <row r="18" spans="2:12" ht="11.25">
      <c r="B18" s="330">
        <v>2013</v>
      </c>
      <c r="C18" s="316">
        <v>0.06399</v>
      </c>
      <c r="D18" s="316">
        <v>0.0083</v>
      </c>
      <c r="E18" s="316">
        <v>0.0091</v>
      </c>
      <c r="F18" s="331">
        <f t="shared" si="0"/>
        <v>0.08139</v>
      </c>
      <c r="G18" s="332"/>
      <c r="H18" s="338">
        <v>2013</v>
      </c>
      <c r="I18" s="336">
        <v>0.42</v>
      </c>
      <c r="J18" s="337">
        <v>0.04</v>
      </c>
      <c r="K18" s="337">
        <v>0.08</v>
      </c>
      <c r="L18" s="335">
        <f t="shared" si="1"/>
        <v>0.5399999999999999</v>
      </c>
    </row>
    <row r="19" spans="2:12" ht="11.25">
      <c r="B19" s="330">
        <v>2014</v>
      </c>
      <c r="C19" s="316">
        <v>0.06676</v>
      </c>
      <c r="D19" s="316">
        <v>0.0086</v>
      </c>
      <c r="E19" s="316">
        <v>0.0094</v>
      </c>
      <c r="F19" s="331">
        <f t="shared" si="0"/>
        <v>0.08476</v>
      </c>
      <c r="G19" s="332"/>
      <c r="H19" s="338">
        <v>2014</v>
      </c>
      <c r="I19" s="336">
        <v>0.43</v>
      </c>
      <c r="J19" s="337">
        <v>0.04</v>
      </c>
      <c r="K19" s="337">
        <v>0.08</v>
      </c>
      <c r="L19" s="335">
        <f t="shared" si="1"/>
        <v>0.5499999999999999</v>
      </c>
    </row>
    <row r="20" spans="2:12" ht="11.25">
      <c r="B20" s="330">
        <v>2015</v>
      </c>
      <c r="C20" s="316">
        <v>0.06976</v>
      </c>
      <c r="D20" s="316">
        <v>0.009</v>
      </c>
      <c r="E20" s="316">
        <v>0.009699999999999999</v>
      </c>
      <c r="F20" s="331">
        <f t="shared" si="0"/>
        <v>0.08846</v>
      </c>
      <c r="G20" s="332"/>
      <c r="H20" s="338">
        <v>2015</v>
      </c>
      <c r="I20" s="336">
        <v>0.45</v>
      </c>
      <c r="J20" s="337">
        <v>0.04</v>
      </c>
      <c r="K20" s="337">
        <v>0.09</v>
      </c>
      <c r="L20" s="335">
        <f t="shared" si="1"/>
        <v>0.58</v>
      </c>
    </row>
    <row r="21" spans="2:12" ht="11.25">
      <c r="B21" s="330">
        <v>2016</v>
      </c>
      <c r="C21" s="316">
        <v>0.073</v>
      </c>
      <c r="D21" s="316">
        <v>0.00934</v>
      </c>
      <c r="E21" s="316">
        <v>0.00994</v>
      </c>
      <c r="F21" s="331">
        <f t="shared" si="0"/>
        <v>0.09228</v>
      </c>
      <c r="G21" s="332"/>
      <c r="H21" s="338">
        <v>2016</v>
      </c>
      <c r="I21" s="336">
        <v>0.48</v>
      </c>
      <c r="J21" s="337">
        <v>0.04</v>
      </c>
      <c r="K21" s="337">
        <v>0.09</v>
      </c>
      <c r="L21" s="335">
        <f t="shared" si="1"/>
        <v>0.61</v>
      </c>
    </row>
    <row r="22" spans="2:12" ht="11.25">
      <c r="B22" s="330">
        <v>2017</v>
      </c>
      <c r="C22" s="316">
        <v>0.07648999999999999</v>
      </c>
      <c r="D22" s="316">
        <v>0.00974</v>
      </c>
      <c r="E22" s="316">
        <v>0.01024</v>
      </c>
      <c r="F22" s="331">
        <f t="shared" si="0"/>
        <v>0.09646999999999999</v>
      </c>
      <c r="G22" s="332"/>
      <c r="H22" s="338">
        <v>2017</v>
      </c>
      <c r="I22" s="336">
        <v>0.5</v>
      </c>
      <c r="J22" s="337">
        <v>0.04</v>
      </c>
      <c r="K22" s="337">
        <v>0.09</v>
      </c>
      <c r="L22" s="335">
        <f t="shared" si="1"/>
        <v>0.63</v>
      </c>
    </row>
    <row r="23" spans="2:12" ht="11.25">
      <c r="B23" s="330">
        <v>2018</v>
      </c>
      <c r="C23" s="316">
        <v>0.08023000000000001</v>
      </c>
      <c r="D23" s="316">
        <v>0.01014</v>
      </c>
      <c r="E23" s="316">
        <v>0.010539999999999999</v>
      </c>
      <c r="F23" s="331">
        <f t="shared" si="0"/>
        <v>0.10091</v>
      </c>
      <c r="G23" s="332"/>
      <c r="H23" s="338">
        <v>2018</v>
      </c>
      <c r="I23" s="336">
        <v>0.52</v>
      </c>
      <c r="J23" s="337">
        <v>0.05</v>
      </c>
      <c r="K23" s="337">
        <v>0.09</v>
      </c>
      <c r="L23" s="335">
        <f t="shared" si="1"/>
        <v>0.66</v>
      </c>
    </row>
    <row r="24" spans="2:12" ht="11.25">
      <c r="B24" s="330">
        <v>2019</v>
      </c>
      <c r="C24" s="316">
        <v>0.08428000000000001</v>
      </c>
      <c r="D24" s="316">
        <v>0.01055</v>
      </c>
      <c r="E24" s="316">
        <v>0.01081</v>
      </c>
      <c r="F24" s="331">
        <f t="shared" si="0"/>
        <v>0.10564000000000001</v>
      </c>
      <c r="G24" s="332"/>
      <c r="H24" s="338">
        <v>2019</v>
      </c>
      <c r="I24" s="336">
        <v>0.54</v>
      </c>
      <c r="J24" s="337">
        <v>0.05</v>
      </c>
      <c r="K24" s="337">
        <v>0.1</v>
      </c>
      <c r="L24" s="335">
        <f t="shared" si="1"/>
        <v>0.6900000000000001</v>
      </c>
    </row>
    <row r="25" spans="2:12" ht="11.25">
      <c r="B25" s="330">
        <v>2020</v>
      </c>
      <c r="C25" s="316">
        <v>0.08843999999999999</v>
      </c>
      <c r="D25" s="316">
        <v>0.01059</v>
      </c>
      <c r="E25" s="316">
        <v>0.01108</v>
      </c>
      <c r="F25" s="331">
        <f t="shared" si="0"/>
        <v>0.11010999999999999</v>
      </c>
      <c r="G25" s="332"/>
      <c r="H25" s="338">
        <v>2020</v>
      </c>
      <c r="I25" s="336">
        <v>0.57</v>
      </c>
      <c r="J25" s="337">
        <v>0.05</v>
      </c>
      <c r="K25" s="337">
        <v>0.1</v>
      </c>
      <c r="L25" s="335">
        <f t="shared" si="1"/>
        <v>0.72</v>
      </c>
    </row>
    <row r="26" spans="2:12" ht="11.25">
      <c r="B26" s="330">
        <v>2021</v>
      </c>
      <c r="C26" s="316">
        <v>0.09287000000000001</v>
      </c>
      <c r="D26" s="316">
        <v>0.01112</v>
      </c>
      <c r="E26" s="316">
        <v>0.011359999999999999</v>
      </c>
      <c r="F26" s="331">
        <f t="shared" si="0"/>
        <v>0.11535000000000001</v>
      </c>
      <c r="G26" s="332"/>
      <c r="H26" s="338">
        <v>2021</v>
      </c>
      <c r="I26" s="336">
        <v>0.59</v>
      </c>
      <c r="J26" s="337">
        <v>0.05</v>
      </c>
      <c r="K26" s="337">
        <v>0.1</v>
      </c>
      <c r="L26" s="335">
        <f t="shared" si="1"/>
        <v>0.74</v>
      </c>
    </row>
    <row r="27" spans="2:12" ht="11.25">
      <c r="B27" s="339" t="s">
        <v>133</v>
      </c>
      <c r="C27" s="340">
        <f>SUM(C7:C26)</f>
        <v>1.34643</v>
      </c>
      <c r="D27" s="340">
        <f>SUM(D7:D26)</f>
        <v>0.15923999999999996</v>
      </c>
      <c r="E27" s="340">
        <f>SUM(E7:E26)</f>
        <v>0.17653000000000002</v>
      </c>
      <c r="F27" s="340">
        <f>SUM(F7:F26)</f>
        <v>1.6822</v>
      </c>
      <c r="G27" s="340"/>
      <c r="H27" s="339" t="s">
        <v>133</v>
      </c>
      <c r="I27" s="341">
        <f>SUM(I7:I26)</f>
        <v>8.849999999999998</v>
      </c>
      <c r="J27" s="341">
        <f>SUM(J11:J26)</f>
        <v>0.66</v>
      </c>
      <c r="K27" s="341">
        <f>SUM(K7:K26)</f>
        <v>1.5700000000000003</v>
      </c>
      <c r="L27" s="341">
        <f>SUM(L7:L26)</f>
        <v>11.200000000000001</v>
      </c>
    </row>
    <row r="28" spans="1:12" ht="11.25">
      <c r="A28" s="316">
        <v>0</v>
      </c>
      <c r="B28" s="342"/>
      <c r="C28" s="340"/>
      <c r="D28" s="340"/>
      <c r="E28" s="340"/>
      <c r="F28" s="340">
        <v>0</v>
      </c>
      <c r="G28" s="340"/>
      <c r="H28" s="342"/>
      <c r="I28" s="341"/>
      <c r="J28" s="341"/>
      <c r="K28" s="341"/>
      <c r="L28" s="341">
        <v>0</v>
      </c>
    </row>
    <row r="29" spans="1:12" ht="11.25">
      <c r="A29" s="333">
        <v>1</v>
      </c>
      <c r="B29" s="333" t="s">
        <v>134</v>
      </c>
      <c r="C29" s="340">
        <f>NPV($N$31,C7)*(1+$N$31)</f>
        <v>0.09905</v>
      </c>
      <c r="D29" s="340">
        <f>NPV($N$31,D7)*(1+$N$31)</f>
        <v>0.00525</v>
      </c>
      <c r="E29" s="340">
        <f>NPV($N$31,E7)*(1+$N$31)</f>
        <v>0.006549999999999999</v>
      </c>
      <c r="F29" s="340">
        <f>NPV($N$31,F7)*(1+$N$31)</f>
        <v>0.11085</v>
      </c>
      <c r="G29" s="340"/>
      <c r="H29" s="333" t="s">
        <v>134</v>
      </c>
      <c r="I29" s="343">
        <f>NPV($N$31,I7)*(1+$N$31)</f>
        <v>0.49000000000000005</v>
      </c>
      <c r="J29" s="343">
        <f>NPV($N$31,J7)*(1+$N$31)</f>
        <v>0.03</v>
      </c>
      <c r="K29" s="343">
        <f>NPV($N$31,K7)*(1+$N$31)</f>
        <v>0.06</v>
      </c>
      <c r="L29" s="343">
        <f>NPV($N$31,L7)*(1+$N$31)</f>
        <v>0.5800000000000001</v>
      </c>
    </row>
    <row r="30" spans="1:12" ht="11.25">
      <c r="A30" s="333">
        <v>2</v>
      </c>
      <c r="B30" s="333" t="s">
        <v>135</v>
      </c>
      <c r="C30" s="340">
        <f>NPV($N$31,C7:C8)*(1+$N$31)</f>
        <v>0.15148643088303282</v>
      </c>
      <c r="D30" s="340">
        <f>NPV($N$31,D7:D8)*(1+$N$31)</f>
        <v>0.010335529357374019</v>
      </c>
      <c r="E30" s="340">
        <f>NPV($N$31,E7:E8)*(1+$N$31)</f>
        <v>0.012837563569116967</v>
      </c>
      <c r="F30" s="340">
        <f>NPV($N$31,F7:F8)*(1+$N$31)</f>
        <v>0.17465952380952382</v>
      </c>
      <c r="G30" s="340"/>
      <c r="H30" s="333" t="s">
        <v>135</v>
      </c>
      <c r="I30" s="343">
        <f>NPV($N$31,I7:I8)*(1+$N$31)</f>
        <v>0.8321174294960703</v>
      </c>
      <c r="J30" s="343">
        <f>NPV($N$31,J7:J8)*(1+$N$31)</f>
        <v>0.057739251040221914</v>
      </c>
      <c r="K30" s="343">
        <f>NPV($N$31,K7:K8)*(1+$N$31)</f>
        <v>0.11547850208044383</v>
      </c>
      <c r="L30" s="343">
        <f>NPV($N$31,L7:L8)*(1+$N$31)</f>
        <v>1.005335182616736</v>
      </c>
    </row>
    <row r="31" spans="1:14" ht="11.25">
      <c r="A31" s="333">
        <v>3</v>
      </c>
      <c r="B31" s="333" t="s">
        <v>136</v>
      </c>
      <c r="C31" s="340">
        <f>NPV($N$31,C7:C9)*(1+$N$31)</f>
        <v>0.1971499660366236</v>
      </c>
      <c r="D31" s="340">
        <f>NPV($N$31,D7:D9)*(1+$N$31)</f>
        <v>0.01524301282080055</v>
      </c>
      <c r="E31" s="340">
        <f>NPV($N$31,E7:E9)*(1+$N$31)</f>
        <v>0.018856497991159262</v>
      </c>
      <c r="F31" s="340">
        <f>NPV($N$31,F7:F9)*(1+$N$31)</f>
        <v>0.2312494768485834</v>
      </c>
      <c r="G31" s="344"/>
      <c r="H31" s="333" t="s">
        <v>136</v>
      </c>
      <c r="I31" s="343">
        <f>NPV($N$31,I7:I9)*(1+$N$31)</f>
        <v>1.1228046032878858</v>
      </c>
      <c r="J31" s="343">
        <f>NPV($N$31,J7:J9)*(1+$N$31)</f>
        <v>0.08338811931597033</v>
      </c>
      <c r="K31" s="343">
        <f>NPV($N$31,K7:K9)*(1+$N$31)</f>
        <v>0.16677623863194066</v>
      </c>
      <c r="L31" s="343">
        <f>NPV($N$31,L7:L9)*(1+$N$31)</f>
        <v>1.3729689612357967</v>
      </c>
      <c r="M31" s="316" t="s">
        <v>121</v>
      </c>
      <c r="N31" s="345">
        <f>K2</f>
        <v>0.0815</v>
      </c>
    </row>
    <row r="32" spans="1:12" ht="11.25">
      <c r="A32" s="333">
        <v>4</v>
      </c>
      <c r="B32" s="333" t="s">
        <v>137</v>
      </c>
      <c r="C32" s="340">
        <f>NPV($N$31,C7:C10)*(1+$N$31)</f>
        <v>0.24024196202093695</v>
      </c>
      <c r="D32" s="340">
        <f>NPV($N$31,D7:D10)*(1+$N$31)</f>
        <v>0.01998621546079101</v>
      </c>
      <c r="E32" s="340">
        <f>NPV($N$31,E7:E10)*(1+$N$31)</f>
        <v>0.024548341159147814</v>
      </c>
      <c r="F32" s="340">
        <f>NPV($N$31,F7:F10)*(1+$N$31)</f>
        <v>0.2847765186408758</v>
      </c>
      <c r="H32" s="333" t="s">
        <v>137</v>
      </c>
      <c r="I32" s="343">
        <f>NPV($N$31,I7:I10)*(1+$N$31)</f>
        <v>1.399491423953996</v>
      </c>
      <c r="J32" s="343">
        <f>NPV($N$31,J7:J10)*(1+$N$31)</f>
        <v>0.10710413251592263</v>
      </c>
      <c r="K32" s="343">
        <f>NPV($N$31,K7:K10)*(1+$N$31)</f>
        <v>0.21420826503184526</v>
      </c>
      <c r="L32" s="343">
        <f>NPV($N$31,L7:L10)*(1+$N$31)</f>
        <v>1.720803821501764</v>
      </c>
    </row>
    <row r="33" spans="1:12" ht="11.25">
      <c r="A33" s="333">
        <v>5</v>
      </c>
      <c r="B33" s="333" t="s">
        <v>138</v>
      </c>
      <c r="C33" s="340">
        <f>NPV($N$31,C7:C11)*(1+$N$31)</f>
        <v>0.2765049120856506</v>
      </c>
      <c r="D33" s="340">
        <f>NPV($N$31,D7:D11)*(1+$N$31)</f>
        <v>0.024518170518263792</v>
      </c>
      <c r="E33" s="340">
        <f>NPV($N$31,E7:E11)*(1+$N$31)</f>
        <v>0.02995744880838952</v>
      </c>
      <c r="F33" s="340">
        <f>NPV($N$31,F7:F11)*(1+$N$31)</f>
        <v>0.3309805314123039</v>
      </c>
      <c r="H33" s="333" t="s">
        <v>138</v>
      </c>
      <c r="I33" s="343">
        <f>NPV($N$31,I7:I11)*(1+$N$31)</f>
        <v>1.6699468064160812</v>
      </c>
      <c r="J33" s="343">
        <f>NPV($N$31,J7:J11)*(1+$N$31)</f>
        <v>0.12903294731014575</v>
      </c>
      <c r="K33" s="343">
        <f>NPV($N$31,K7:K11)*(1+$N$31)</f>
        <v>0.2653754995516992</v>
      </c>
      <c r="L33" s="343">
        <f>NPV($N$31,L7:L11)*(1+$N$31)</f>
        <v>2.0643552532779266</v>
      </c>
    </row>
    <row r="34" spans="1:12" ht="11.25">
      <c r="A34" s="333">
        <v>6</v>
      </c>
      <c r="B34" s="333" t="s">
        <v>139</v>
      </c>
      <c r="C34" s="340">
        <f>NPV($N$31,C7:C12)*(1+$N$31)</f>
        <v>0.311346348443863</v>
      </c>
      <c r="D34" s="340">
        <f>NPV($N$31,D7:D12)*(1+$N$31)</f>
        <v>0.028911368119202314</v>
      </c>
      <c r="E34" s="340">
        <f>NPV($N$31,E7:E12)*(1+$N$31)</f>
        <v>0.035094110618717644</v>
      </c>
      <c r="F34" s="340">
        <f>NPV($N$31,F7:F12)*(1+$N$31)</f>
        <v>0.37535182718178295</v>
      </c>
      <c r="H34" s="333" t="s">
        <v>139</v>
      </c>
      <c r="I34" s="343">
        <f>NPV($N$31,I7:I12)*(1+$N$31)</f>
        <v>1.9335386624723925</v>
      </c>
      <c r="J34" s="343">
        <f>NPV($N$31,J7:J12)*(1+$N$31)</f>
        <v>0.149309243929862</v>
      </c>
      <c r="K34" s="343">
        <f>NPV($N$31,K7:K12)*(1+$N$31)</f>
        <v>0.31268685833103715</v>
      </c>
      <c r="L34" s="343">
        <f>NPV($N$31,L7:L12)*(1+$N$31)</f>
        <v>2.3955347647332923</v>
      </c>
    </row>
    <row r="35" spans="1:12" ht="11.25">
      <c r="A35" s="333">
        <v>7</v>
      </c>
      <c r="B35" s="333" t="s">
        <v>140</v>
      </c>
      <c r="C35" s="340">
        <f>NPV($N$31,C7:C13)*(1+$N$31)</f>
        <v>0.3446245976347981</v>
      </c>
      <c r="D35" s="340">
        <f>NPV($N$31,D7:D13)*(1+$N$31)</f>
        <v>0.03312973773495466</v>
      </c>
      <c r="E35" s="340">
        <f>NPV($N$31,E7:E13)*(1+$N$31)</f>
        <v>0.039999918245925914</v>
      </c>
      <c r="F35" s="340">
        <f>NPV($N$31,F7:F13)*(1+$N$31)</f>
        <v>0.4177542536156787</v>
      </c>
      <c r="H35" s="333" t="s">
        <v>140</v>
      </c>
      <c r="I35" s="343">
        <f>NPV($N$31,I7:I13)*(1+$N$31)</f>
        <v>2.1835161211836422</v>
      </c>
      <c r="J35" s="343">
        <f>NPV($N$31,J7:J13)*(1+$N$31)</f>
        <v>0.174306989800987</v>
      </c>
      <c r="K35" s="343">
        <f>NPV($N$31,K7:K13)*(1+$N$31)</f>
        <v>0.3564329136055059</v>
      </c>
      <c r="L35" s="343">
        <f>NPV($N$31,L7:L13)*(1+$N$31)</f>
        <v>2.714256024590136</v>
      </c>
    </row>
    <row r="36" spans="1:12" ht="11.25">
      <c r="A36" s="333">
        <v>8</v>
      </c>
      <c r="B36" s="333" t="s">
        <v>141</v>
      </c>
      <c r="C36" s="340">
        <f>NPV($N$31,C7:C14)*(1+$N$31)</f>
        <v>0.37646407515442337</v>
      </c>
      <c r="D36" s="340">
        <f>NPV($N$31,D7:D14)*(1+$N$31)</f>
        <v>0.03719779439081966</v>
      </c>
      <c r="E36" s="340">
        <f>NPV($N$31,E7:E14)*(1+$N$31)</f>
        <v>0.04470360875426982</v>
      </c>
      <c r="F36" s="340">
        <f>NPV($N$31,F7:F14)*(1+$N$31)</f>
        <v>0.4583654782995128</v>
      </c>
      <c r="H36" s="333" t="s">
        <v>141</v>
      </c>
      <c r="I36" s="343">
        <f>NPV($N$31,I7:I14)*(1+$N$31)</f>
        <v>2.4262126830392248</v>
      </c>
      <c r="J36" s="343">
        <f>NPV($N$31,J7:J14)*(1+$N$31)</f>
        <v>0.19742094807294722</v>
      </c>
      <c r="K36" s="343">
        <f>NPV($N$31,K7:K14)*(1+$N$31)</f>
        <v>0.3968823405814363</v>
      </c>
      <c r="L36" s="343">
        <f>NPV($N$31,L7:L14)*(1+$N$31)</f>
        <v>3.0205159716936087</v>
      </c>
    </row>
    <row r="37" spans="1:12" ht="11.25">
      <c r="A37" s="333">
        <v>9</v>
      </c>
      <c r="B37" s="333" t="s">
        <v>142</v>
      </c>
      <c r="C37" s="340">
        <f>NPV($N$31,C7:C15)*(1+$N$31)</f>
        <v>0.40696210423818413</v>
      </c>
      <c r="D37" s="340">
        <f>NPV($N$31,D7:D15)*(1+$N$31)</f>
        <v>0.041119580191008934</v>
      </c>
      <c r="E37" s="340">
        <f>NPV($N$31,E7:E15)*(1+$N$31)</f>
        <v>0.0491596977969917</v>
      </c>
      <c r="F37" s="340">
        <f>NPV($N$31,F7:F15)*(1+$N$31)</f>
        <v>0.4972413822261847</v>
      </c>
      <c r="H37" s="333" t="s">
        <v>142</v>
      </c>
      <c r="I37" s="343">
        <f>NPV($N$31,I7:I15)*(1+$N$31)</f>
        <v>2.661306109753568</v>
      </c>
      <c r="J37" s="343">
        <f>NPV($N$31,J7:J15)*(1+$N$31)</f>
        <v>0.21879307777425117</v>
      </c>
      <c r="K37" s="343">
        <f>NPV($N$31,K7:K15)*(1+$N$31)</f>
        <v>0.4342835675587182</v>
      </c>
      <c r="L37" s="343">
        <f>NPV($N$31,L7:L15)*(1+$N$31)</f>
        <v>3.3143827550865383</v>
      </c>
    </row>
    <row r="38" spans="1:12" ht="11.25">
      <c r="A38" s="333">
        <v>10</v>
      </c>
      <c r="B38" s="346" t="s">
        <v>143</v>
      </c>
      <c r="C38" s="340">
        <f>NPV($N$31,C7:C16)*(1+$N$31)</f>
        <v>0.43609064716904133</v>
      </c>
      <c r="D38" s="340">
        <f>NPV($N$31,D7:D16)*(1+$N$31)</f>
        <v>0.04487427704098374</v>
      </c>
      <c r="E38" s="340">
        <f>NPV($N$31,E7:E16)*(1+$N$31)</f>
        <v>0.053408433706173715</v>
      </c>
      <c r="F38" s="340">
        <f>NPV($N$31,F7:F16)*(1+$N$31)</f>
        <v>0.5343733579161987</v>
      </c>
      <c r="H38" s="333" t="s">
        <v>143</v>
      </c>
      <c r="I38" s="343">
        <f>NPV($N$31,I7:I16)*(1+$N$31)</f>
        <v>2.8490409522523086</v>
      </c>
      <c r="J38" s="343">
        <f>NPV($N$31,J7:J16)*(1+$N$31)</f>
        <v>0.23855464014253963</v>
      </c>
      <c r="K38" s="343">
        <f>NPV($N$31,K7:K16)*(1+$N$31)</f>
        <v>0.47380669229529515</v>
      </c>
      <c r="L38" s="343">
        <f>NPV($N$31,L7:L16)*(1+$N$31)</f>
        <v>3.561402284690144</v>
      </c>
    </row>
    <row r="39" spans="1:25" ht="11.25">
      <c r="A39" s="333">
        <v>11</v>
      </c>
      <c r="B39" s="333" t="s">
        <v>144</v>
      </c>
      <c r="C39" s="340">
        <f>NPV($N$31,C7:C17)*(1+$N$31)</f>
        <v>0.46412959072349225</v>
      </c>
      <c r="D39" s="340">
        <f>NPV($N$31,D7:D17)*(1+$N$31)</f>
        <v>0.04850134142388273</v>
      </c>
      <c r="E39" s="340">
        <f>NPV($N$31,E7:E17)*(1+$N$31)</f>
        <v>0.057446626293683425</v>
      </c>
      <c r="F39" s="340">
        <f>NPV($N$31,F7:F17)*(1+$N$31)</f>
        <v>0.5700775584410582</v>
      </c>
      <c r="H39" s="333" t="s">
        <v>144</v>
      </c>
      <c r="I39" s="343">
        <f>NPV($N$31,I7:I17)*(1+$N$31)</f>
        <v>3.0317645987459603</v>
      </c>
      <c r="J39" s="343">
        <f>NPV($N$31,J7:J17)*(1+$N$31)</f>
        <v>0.25682700479190484</v>
      </c>
      <c r="K39" s="343">
        <f>NPV($N$31,K7:K17)*(1+$N$31)</f>
        <v>0.5103514215940256</v>
      </c>
      <c r="L39" s="343">
        <f>NPV($N$31,L7:L17)*(1+$N$31)</f>
        <v>3.7989430251318916</v>
      </c>
      <c r="M39" s="347"/>
      <c r="N39" s="347"/>
      <c r="O39" s="347"/>
      <c r="P39" s="347"/>
      <c r="Q39" s="347"/>
      <c r="R39" s="347"/>
      <c r="S39" s="347"/>
      <c r="T39" s="347"/>
      <c r="U39" s="347"/>
      <c r="V39" s="347"/>
      <c r="W39" s="347"/>
      <c r="X39" s="347"/>
      <c r="Y39" s="347"/>
    </row>
    <row r="40" spans="1:25" ht="11.25">
      <c r="A40" s="333">
        <v>12</v>
      </c>
      <c r="B40" s="333" t="s">
        <v>145</v>
      </c>
      <c r="C40" s="340">
        <f>NPV($N$31,C7:C18)*(1+$N$31)</f>
        <v>0.49115799141495964</v>
      </c>
      <c r="D40" s="340">
        <f>NPV($N$31,D7:D18)*(1+$N$31)</f>
        <v>0.052007134918790984</v>
      </c>
      <c r="E40" s="340">
        <f>NPV($N$31,E7:E18)*(1+$N$31)</f>
        <v>0.061290327595329826</v>
      </c>
      <c r="F40" s="340">
        <f>NPV($N$31,F7:F18)*(1+$N$31)</f>
        <v>0.6044554539290803</v>
      </c>
      <c r="G40" s="325"/>
      <c r="H40" s="333" t="s">
        <v>145</v>
      </c>
      <c r="I40" s="343">
        <f>NPV($N$31,I7:I18)*(1+$N$31)</f>
        <v>3.209166197283486</v>
      </c>
      <c r="J40" s="343">
        <f>NPV($N$31,J7:J18)*(1+$N$31)</f>
        <v>0.2737223951288121</v>
      </c>
      <c r="K40" s="343">
        <f>NPV($N$31,K7:K18)*(1+$N$31)</f>
        <v>0.5441422022678399</v>
      </c>
      <c r="L40" s="343">
        <f>NPV($N$31,L7:L18)*(1+$N$31)</f>
        <v>4.027030794680139</v>
      </c>
      <c r="M40" s="347"/>
      <c r="N40" s="326"/>
      <c r="O40" s="325"/>
      <c r="P40" s="326"/>
      <c r="Q40" s="326"/>
      <c r="R40" s="325"/>
      <c r="S40" s="347"/>
      <c r="T40" s="326"/>
      <c r="U40" s="325"/>
      <c r="V40" s="326"/>
      <c r="W40" s="326"/>
      <c r="X40" s="325"/>
      <c r="Y40" s="347"/>
    </row>
    <row r="41" spans="1:25" ht="11.25">
      <c r="A41" s="333">
        <v>13</v>
      </c>
      <c r="B41" s="333" t="s">
        <v>146</v>
      </c>
      <c r="C41" s="340">
        <f>NPV($N$31,C7:C19)*(1+$N$31)</f>
        <v>0.5172314139506029</v>
      </c>
      <c r="D41" s="340">
        <f>NPV($N$31,D7:D19)*(1+$N$31)</f>
        <v>0.05536590414896672</v>
      </c>
      <c r="E41" s="340">
        <f>NPV($N$31,E7:E19)*(1+$N$31)</f>
        <v>0.06496154047482423</v>
      </c>
      <c r="F41" s="340">
        <f>NPV($N$31,F7:F19)*(1+$N$31)</f>
        <v>0.6375588585743938</v>
      </c>
      <c r="G41" s="325"/>
      <c r="H41" s="333" t="s">
        <v>146</v>
      </c>
      <c r="I41" s="343">
        <f>NPV($N$31,I7:I19)*(1+$N$31)</f>
        <v>3.3771046587922724</v>
      </c>
      <c r="J41" s="343">
        <f>NPV($N$31,J7:J19)*(1+$N$31)</f>
        <v>0.28934457759474574</v>
      </c>
      <c r="K41" s="343">
        <f>NPV($N$31,K7:K19)*(1+$N$31)</f>
        <v>0.5753865671997074</v>
      </c>
      <c r="L41" s="343">
        <f>NPV($N$31,L7:L19)*(1+$N$31)</f>
        <v>4.241835803586727</v>
      </c>
      <c r="M41" s="347"/>
      <c r="N41" s="326"/>
      <c r="O41" s="325"/>
      <c r="P41" s="326"/>
      <c r="Q41" s="326"/>
      <c r="R41" s="325"/>
      <c r="S41" s="347"/>
      <c r="T41" s="326"/>
      <c r="U41" s="325"/>
      <c r="V41" s="326"/>
      <c r="W41" s="326"/>
      <c r="X41" s="325"/>
      <c r="Y41" s="347"/>
    </row>
    <row r="42" spans="1:25" ht="11.25">
      <c r="A42" s="333">
        <v>14</v>
      </c>
      <c r="B42" s="333" t="s">
        <v>147</v>
      </c>
      <c r="C42" s="340">
        <f>NPV($N$31,C7:C20)*(1+$N$31)</f>
        <v>0.5424233568267826</v>
      </c>
      <c r="D42" s="340">
        <f>NPV($N$31,D7:D20)*(1+$N$31)</f>
        <v>0.058616011458106874</v>
      </c>
      <c r="E42" s="340">
        <f>NPV($N$31,E7:E20)*(1+$N$31)</f>
        <v>0.06846443390800862</v>
      </c>
      <c r="F42" s="340">
        <f>NPV($N$31,F7:F20)*(1+$N$31)</f>
        <v>0.669503802192898</v>
      </c>
      <c r="G42" s="326"/>
      <c r="H42" s="333" t="s">
        <v>147</v>
      </c>
      <c r="I42" s="343">
        <f>NPV($N$31,I7:I20)*(1+$N$31)</f>
        <v>3.5396100242492805</v>
      </c>
      <c r="J42" s="343">
        <f>NPV($N$31,J7:J20)*(1+$N$31)</f>
        <v>0.303789498968702</v>
      </c>
      <c r="K42" s="343">
        <f>NPV($N$31,K7:K20)*(1+$N$31)</f>
        <v>0.6078876402911089</v>
      </c>
      <c r="L42" s="343">
        <f>NPV($N$31,L7:L20)*(1+$N$31)</f>
        <v>4.451287163509092</v>
      </c>
      <c r="M42" s="347"/>
      <c r="N42" s="326"/>
      <c r="O42" s="326"/>
      <c r="P42" s="326"/>
      <c r="Q42" s="326"/>
      <c r="R42" s="326"/>
      <c r="S42" s="347"/>
      <c r="T42" s="326"/>
      <c r="U42" s="326"/>
      <c r="V42" s="326"/>
      <c r="W42" s="326"/>
      <c r="X42" s="326"/>
      <c r="Y42" s="347"/>
    </row>
    <row r="43" spans="1:24" ht="11.25">
      <c r="A43" s="333">
        <v>15</v>
      </c>
      <c r="B43" s="346" t="s">
        <v>148</v>
      </c>
      <c r="C43" s="340">
        <f>NPV($N$31,C7:C21)*(1+$N$31)</f>
        <v>0.5667987442585626</v>
      </c>
      <c r="D43" s="340">
        <f>NPV($N$31,D7:D21)*(1+$N$31)</f>
        <v>0.06173472541170723</v>
      </c>
      <c r="E43" s="340">
        <f>NPV($N$31,E7:E21)*(1+$N$31)</f>
        <v>0.07178349351173319</v>
      </c>
      <c r="F43" s="340">
        <f>NPV($N$31,F7:F21)*(1+$N$31)</f>
        <v>0.7003169631820029</v>
      </c>
      <c r="G43" s="332"/>
      <c r="H43" s="333" t="s">
        <v>148</v>
      </c>
      <c r="I43" s="343">
        <f>NPV($N$31,I7:I21)*(1+$N$31)</f>
        <v>3.699886544348656</v>
      </c>
      <c r="J43" s="343">
        <f>NPV($N$31,J7:J21)*(1+$N$31)</f>
        <v>0.31714587564365</v>
      </c>
      <c r="K43" s="343">
        <f>NPV($N$31,K7:K21)*(1+$N$31)</f>
        <v>0.6379394878097417</v>
      </c>
      <c r="L43" s="343">
        <f>NPV($N$31,L7:L21)*(1+$N$31)</f>
        <v>4.654971907802048</v>
      </c>
      <c r="N43" s="326"/>
      <c r="O43" s="332"/>
      <c r="P43" s="332"/>
      <c r="Q43" s="332"/>
      <c r="R43" s="332"/>
      <c r="T43" s="326"/>
      <c r="U43" s="332"/>
      <c r="V43" s="332"/>
      <c r="W43" s="332"/>
      <c r="X43" s="332"/>
    </row>
    <row r="44" spans="1:24" ht="11.25">
      <c r="A44" s="333">
        <v>16</v>
      </c>
      <c r="B44" s="333" t="s">
        <v>149</v>
      </c>
      <c r="C44" s="340">
        <f>NPV($N$31,C7:C22)*(1+$N$31)</f>
        <v>0.5904147694982013</v>
      </c>
      <c r="D44" s="340">
        <f>NPV($N$31,D7:D22)*(1+$N$31)</f>
        <v>0.06474191701628405</v>
      </c>
      <c r="E44" s="340">
        <f>NPV($N$31,E7:E22)*(1+$N$31)</f>
        <v>0.0749450584019659</v>
      </c>
      <c r="F44" s="340">
        <f>NPV($N$31,F7:F22)*(1+$N$31)</f>
        <v>0.7301017449164511</v>
      </c>
      <c r="G44" s="332"/>
      <c r="H44" s="333" t="s">
        <v>149</v>
      </c>
      <c r="I44" s="343">
        <f>NPV($N$31,I7:I22)*(1+$N$31)</f>
        <v>3.8542598300045503</v>
      </c>
      <c r="J44" s="343">
        <f>NPV($N$31,J7:J22)*(1+$N$31)</f>
        <v>0.32949573849612157</v>
      </c>
      <c r="K44" s="343">
        <f>NPV($N$31,K7:K22)*(1+$N$31)</f>
        <v>0.6657266792278027</v>
      </c>
      <c r="L44" s="343">
        <f>NPV($N$31,L7:L22)*(1+$N$31)</f>
        <v>4.849482247728475</v>
      </c>
      <c r="N44" s="326"/>
      <c r="O44" s="332"/>
      <c r="P44" s="332"/>
      <c r="Q44" s="332"/>
      <c r="R44" s="332"/>
      <c r="T44" s="326"/>
      <c r="U44" s="332"/>
      <c r="V44" s="332"/>
      <c r="W44" s="332"/>
      <c r="X44" s="332"/>
    </row>
    <row r="45" spans="1:24" ht="11.25">
      <c r="A45" s="333">
        <v>17</v>
      </c>
      <c r="B45" s="333" t="s">
        <v>150</v>
      </c>
      <c r="C45" s="340">
        <f>NPV($N$31,C7:C23)*(1+$N$31)</f>
        <v>0.6133188262863148</v>
      </c>
      <c r="D45" s="340">
        <f>NPV($N$31,D7:D23)*(1+$N$31)</f>
        <v>0.06763668375978986</v>
      </c>
      <c r="E45" s="340">
        <f>NPV($N$31,E7:E23)*(1+$N$31)</f>
        <v>0.07795401712746405</v>
      </c>
      <c r="F45" s="340">
        <f>NPV($N$31,F7:F23)*(1+$N$31)</f>
        <v>0.7589095271735686</v>
      </c>
      <c r="G45" s="332"/>
      <c r="H45" s="333" t="s">
        <v>150</v>
      </c>
      <c r="I45" s="343">
        <f>NPV($N$31,I7:I23)*(1+$N$31)</f>
        <v>4.002709406594592</v>
      </c>
      <c r="J45" s="343">
        <f>NPV($N$31,J7:J23)*(1+$N$31)</f>
        <v>0.343769736245164</v>
      </c>
      <c r="K45" s="343">
        <f>NPV($N$31,K7:K23)*(1+$N$31)</f>
        <v>0.6914198751760792</v>
      </c>
      <c r="L45" s="343">
        <f>NPV($N$31,L7:L23)*(1+$N$31)</f>
        <v>5.037899018015835</v>
      </c>
      <c r="N45" s="326"/>
      <c r="O45" s="332"/>
      <c r="P45" s="332"/>
      <c r="Q45" s="332"/>
      <c r="R45" s="332"/>
      <c r="T45" s="326"/>
      <c r="U45" s="332"/>
      <c r="V45" s="332"/>
      <c r="W45" s="332"/>
      <c r="X45" s="332"/>
    </row>
    <row r="46" spans="1:24" ht="11.25">
      <c r="A46" s="333">
        <v>18</v>
      </c>
      <c r="B46" s="333" t="s">
        <v>151</v>
      </c>
      <c r="C46" s="340">
        <f>NPV($N$31,C7:C24)*(1+$N$31)</f>
        <v>0.6355659373411331</v>
      </c>
      <c r="D46" s="340">
        <f>NPV($N$31,D7:D24)*(1+$N$31)</f>
        <v>0.07042153214171123</v>
      </c>
      <c r="E46" s="340">
        <f>NPV($N$31,E7:E24)*(1+$N$31)</f>
        <v>0.08080749684391618</v>
      </c>
      <c r="F46" s="340">
        <f>NPV($N$31,F7:F24)*(1+$N$31)</f>
        <v>0.7867949663267603</v>
      </c>
      <c r="G46" s="332"/>
      <c r="H46" s="333" t="s">
        <v>151</v>
      </c>
      <c r="I46" s="343">
        <f>NPV($N$31,I7:I24)*(1+$N$31)</f>
        <v>4.145251409081562</v>
      </c>
      <c r="J46" s="343">
        <f>NPV($N$31,J7:J24)*(1+$N$31)</f>
        <v>0.3569680698087724</v>
      </c>
      <c r="K46" s="343">
        <f>NPV($N$31,K7:K24)*(1+$N$31)</f>
        <v>0.717816542303296</v>
      </c>
      <c r="L46" s="343">
        <f>NPV($N$31,L7:L24)*(1+$N$31)</f>
        <v>5.220036021193631</v>
      </c>
      <c r="N46" s="326"/>
      <c r="O46" s="332"/>
      <c r="P46" s="332"/>
      <c r="Q46" s="332"/>
      <c r="R46" s="332"/>
      <c r="T46" s="326"/>
      <c r="U46" s="332"/>
      <c r="V46" s="332"/>
      <c r="W46" s="332"/>
      <c r="X46" s="332"/>
    </row>
    <row r="47" spans="1:24" ht="11.25">
      <c r="A47" s="333">
        <v>19</v>
      </c>
      <c r="B47" s="333" t="s">
        <v>152</v>
      </c>
      <c r="C47" s="340">
        <f>NPV($N$31,C7:C25)*(1+$N$31)</f>
        <v>0.6571518942595894</v>
      </c>
      <c r="D47" s="340">
        <f>NPV($N$31,D7:D25)*(1+$N$31)</f>
        <v>0.07300628207122789</v>
      </c>
      <c r="E47" s="340">
        <f>NPV($N$31,E7:E25)*(1+$N$31)</f>
        <v>0.08351184332352377</v>
      </c>
      <c r="F47" s="340">
        <f>NPV($N$31,F7:F25)*(1+$N$31)</f>
        <v>0.8136700196543409</v>
      </c>
      <c r="G47" s="332"/>
      <c r="H47" s="333" t="s">
        <v>152</v>
      </c>
      <c r="I47" s="343">
        <f>NPV($N$31,I7:I25)*(1+$N$31)</f>
        <v>4.2843739265342995</v>
      </c>
      <c r="J47" s="343">
        <f>NPV($N$31,J7:J25)*(1+$N$31)</f>
        <v>0.3691717994098897</v>
      </c>
      <c r="K47" s="343">
        <f>NPV($N$31,K7:K25)*(1+$N$31)</f>
        <v>0.7422240015055306</v>
      </c>
      <c r="L47" s="343">
        <f>NPV($N$31,L7:L25)*(1+$N$31)</f>
        <v>5.3957697274497205</v>
      </c>
      <c r="N47" s="326"/>
      <c r="O47" s="332"/>
      <c r="P47" s="332"/>
      <c r="Q47" s="332"/>
      <c r="R47" s="332"/>
      <c r="T47" s="326"/>
      <c r="U47" s="332"/>
      <c r="V47" s="332"/>
      <c r="W47" s="332"/>
      <c r="X47" s="332"/>
    </row>
    <row r="48" spans="1:24" ht="11.25">
      <c r="A48" s="333">
        <v>20</v>
      </c>
      <c r="B48" s="346" t="s">
        <v>153</v>
      </c>
      <c r="C48" s="340">
        <f>NPV($N$31,C7:C26)*(1+$N$31)</f>
        <v>0.6781109394386142</v>
      </c>
      <c r="D48" s="340">
        <f>NPV($N$31,D7:D26)*(1+$N$31)</f>
        <v>0.07551586086298794</v>
      </c>
      <c r="E48" s="340">
        <f>NPV($N$31,E7:E26)*(1+$N$31)</f>
        <v>0.086075585686329</v>
      </c>
      <c r="F48" s="340">
        <f>NPV($N$31,F7:F26)*(1+$N$31)</f>
        <v>0.8397023859879309</v>
      </c>
      <c r="G48" s="332"/>
      <c r="H48" s="333" t="s">
        <v>153</v>
      </c>
      <c r="I48" s="343">
        <f>NPV($N$31,I7:I26)*(1+$N$31)</f>
        <v>4.417526038687037</v>
      </c>
      <c r="J48" s="343">
        <f>NPV($N$31,J7:J26)*(1+$N$31)</f>
        <v>0.38045587671096903</v>
      </c>
      <c r="K48" s="343">
        <f>NPV($N$31,K7:K26)*(1+$N$31)</f>
        <v>0.7647921561076892</v>
      </c>
      <c r="L48" s="343">
        <f>NPV($N$31,L7:L26)*(1+$N$31)</f>
        <v>5.562774071505694</v>
      </c>
      <c r="N48" s="326"/>
      <c r="O48" s="332"/>
      <c r="P48" s="332"/>
      <c r="Q48" s="332"/>
      <c r="R48" s="332"/>
      <c r="T48" s="326"/>
      <c r="U48" s="332"/>
      <c r="V48" s="332"/>
      <c r="W48" s="332"/>
      <c r="X48" s="332"/>
    </row>
    <row r="49" spans="2:24" ht="11.25">
      <c r="B49" s="330"/>
      <c r="C49" s="332"/>
      <c r="D49" s="332"/>
      <c r="E49" s="332"/>
      <c r="F49" s="332"/>
      <c r="G49" s="332"/>
      <c r="H49" s="330"/>
      <c r="I49" s="332"/>
      <c r="J49" s="332"/>
      <c r="K49" s="332"/>
      <c r="L49" s="332"/>
      <c r="N49" s="326"/>
      <c r="O49" s="332"/>
      <c r="P49" s="332"/>
      <c r="Q49" s="332"/>
      <c r="R49" s="332"/>
      <c r="T49" s="326"/>
      <c r="U49" s="332"/>
      <c r="V49" s="332"/>
      <c r="W49" s="332"/>
      <c r="X49" s="332"/>
    </row>
    <row r="50" spans="2:24" ht="11.25">
      <c r="B50" s="330"/>
      <c r="C50" s="332"/>
      <c r="D50" s="332"/>
      <c r="E50" s="332"/>
      <c r="F50" s="332"/>
      <c r="G50" s="332"/>
      <c r="H50" s="330"/>
      <c r="I50" s="332"/>
      <c r="J50" s="332"/>
      <c r="K50" s="332"/>
      <c r="L50" s="332"/>
      <c r="N50" s="326"/>
      <c r="O50" s="332"/>
      <c r="P50" s="332"/>
      <c r="Q50" s="332"/>
      <c r="R50" s="332"/>
      <c r="T50" s="326"/>
      <c r="U50" s="332"/>
      <c r="V50" s="332"/>
      <c r="W50" s="332"/>
      <c r="X50" s="332"/>
    </row>
    <row r="51" spans="2:24" ht="11.25">
      <c r="B51" s="330"/>
      <c r="C51" s="332"/>
      <c r="D51" s="332"/>
      <c r="E51" s="332"/>
      <c r="F51" s="332"/>
      <c r="G51" s="332"/>
      <c r="H51" s="330"/>
      <c r="I51" s="332"/>
      <c r="J51" s="332"/>
      <c r="K51" s="332"/>
      <c r="L51" s="332"/>
      <c r="N51" s="326"/>
      <c r="O51" s="332"/>
      <c r="P51" s="332"/>
      <c r="Q51" s="332"/>
      <c r="R51" s="332"/>
      <c r="T51" s="326"/>
      <c r="U51" s="332"/>
      <c r="V51" s="332"/>
      <c r="W51" s="332"/>
      <c r="X51" s="332"/>
    </row>
    <row r="52" spans="2:24" ht="11.25">
      <c r="B52" s="330"/>
      <c r="C52" s="332"/>
      <c r="D52" s="332"/>
      <c r="E52" s="332"/>
      <c r="F52" s="332"/>
      <c r="G52" s="332"/>
      <c r="H52" s="330"/>
      <c r="I52" s="332"/>
      <c r="J52" s="332"/>
      <c r="K52" s="332"/>
      <c r="L52" s="332"/>
      <c r="N52" s="326"/>
      <c r="O52" s="332"/>
      <c r="P52" s="332"/>
      <c r="Q52" s="332"/>
      <c r="R52" s="332"/>
      <c r="T52" s="326"/>
      <c r="U52" s="332"/>
      <c r="V52" s="332"/>
      <c r="W52" s="332"/>
      <c r="X52" s="332"/>
    </row>
    <row r="53" spans="2:24" ht="11.25">
      <c r="B53" s="330"/>
      <c r="C53" s="332"/>
      <c r="D53" s="332"/>
      <c r="E53" s="332"/>
      <c r="F53" s="332"/>
      <c r="G53" s="332"/>
      <c r="H53" s="330"/>
      <c r="I53" s="332"/>
      <c r="J53" s="332"/>
      <c r="K53" s="332"/>
      <c r="L53" s="332"/>
      <c r="N53" s="326"/>
      <c r="O53" s="332"/>
      <c r="P53" s="332"/>
      <c r="Q53" s="332"/>
      <c r="R53" s="332"/>
      <c r="T53" s="326"/>
      <c r="U53" s="332"/>
      <c r="V53" s="332"/>
      <c r="W53" s="332"/>
      <c r="X53" s="332"/>
    </row>
    <row r="54" spans="2:24" ht="11.25">
      <c r="B54" s="330"/>
      <c r="C54" s="332"/>
      <c r="D54" s="332"/>
      <c r="E54" s="332"/>
      <c r="F54" s="332"/>
      <c r="G54" s="332"/>
      <c r="H54" s="330"/>
      <c r="I54" s="332"/>
      <c r="J54" s="332"/>
      <c r="K54" s="332"/>
      <c r="L54" s="332"/>
      <c r="N54" s="326"/>
      <c r="O54" s="332"/>
      <c r="P54" s="332"/>
      <c r="Q54" s="332"/>
      <c r="R54" s="332"/>
      <c r="T54" s="326"/>
      <c r="U54" s="332"/>
      <c r="V54" s="332"/>
      <c r="W54" s="332"/>
      <c r="X54" s="332"/>
    </row>
    <row r="55" spans="2:24" ht="11.25">
      <c r="B55" s="330"/>
      <c r="C55" s="332"/>
      <c r="D55" s="332"/>
      <c r="E55" s="332"/>
      <c r="F55" s="332"/>
      <c r="G55" s="332"/>
      <c r="H55" s="330"/>
      <c r="I55" s="332"/>
      <c r="J55" s="332"/>
      <c r="K55" s="332"/>
      <c r="L55" s="332"/>
      <c r="N55" s="326"/>
      <c r="O55" s="332"/>
      <c r="P55" s="332"/>
      <c r="Q55" s="332"/>
      <c r="R55" s="332"/>
      <c r="T55" s="326"/>
      <c r="U55" s="332"/>
      <c r="V55" s="332"/>
      <c r="W55" s="332"/>
      <c r="X55" s="332"/>
    </row>
    <row r="56" spans="2:24" ht="11.25">
      <c r="B56" s="330"/>
      <c r="C56" s="332"/>
      <c r="D56" s="332"/>
      <c r="E56" s="332"/>
      <c r="F56" s="332"/>
      <c r="G56" s="332"/>
      <c r="H56" s="330"/>
      <c r="I56" s="332"/>
      <c r="J56" s="332"/>
      <c r="K56" s="332"/>
      <c r="L56" s="332"/>
      <c r="N56" s="326"/>
      <c r="O56" s="332"/>
      <c r="P56" s="332"/>
      <c r="Q56" s="332"/>
      <c r="R56" s="332"/>
      <c r="T56" s="326"/>
      <c r="U56" s="332"/>
      <c r="V56" s="332"/>
      <c r="W56" s="332"/>
      <c r="X56" s="332"/>
    </row>
    <row r="57" spans="2:24" ht="11.25">
      <c r="B57" s="330"/>
      <c r="C57" s="332"/>
      <c r="D57" s="332"/>
      <c r="E57" s="332"/>
      <c r="F57" s="332"/>
      <c r="G57" s="332"/>
      <c r="H57" s="330"/>
      <c r="I57" s="332"/>
      <c r="J57" s="332"/>
      <c r="K57" s="332"/>
      <c r="L57" s="332"/>
      <c r="N57" s="326"/>
      <c r="O57" s="332"/>
      <c r="P57" s="332"/>
      <c r="Q57" s="332"/>
      <c r="R57" s="332"/>
      <c r="T57" s="326"/>
      <c r="U57" s="332"/>
      <c r="V57" s="332"/>
      <c r="W57" s="332"/>
      <c r="X57" s="332"/>
    </row>
    <row r="58" spans="2:24" ht="11.25">
      <c r="B58" s="330"/>
      <c r="C58" s="332"/>
      <c r="D58" s="332"/>
      <c r="E58" s="332"/>
      <c r="F58" s="332"/>
      <c r="G58" s="332"/>
      <c r="H58" s="330"/>
      <c r="I58" s="332"/>
      <c r="J58" s="332"/>
      <c r="K58" s="332"/>
      <c r="L58" s="332"/>
      <c r="N58" s="326"/>
      <c r="O58" s="332"/>
      <c r="P58" s="332"/>
      <c r="Q58" s="332"/>
      <c r="R58" s="332"/>
      <c r="T58" s="326"/>
      <c r="U58" s="332"/>
      <c r="V58" s="332"/>
      <c r="W58" s="332"/>
      <c r="X58" s="332"/>
    </row>
    <row r="59" spans="2:24" ht="11.25">
      <c r="B59" s="330"/>
      <c r="C59" s="332"/>
      <c r="D59" s="332"/>
      <c r="E59" s="332"/>
      <c r="F59" s="332"/>
      <c r="G59" s="332"/>
      <c r="H59" s="330"/>
      <c r="I59" s="332"/>
      <c r="J59" s="332"/>
      <c r="K59" s="332"/>
      <c r="L59" s="332"/>
      <c r="N59" s="326"/>
      <c r="O59" s="332"/>
      <c r="P59" s="332"/>
      <c r="Q59" s="332"/>
      <c r="R59" s="332"/>
      <c r="T59" s="326"/>
      <c r="U59" s="332"/>
      <c r="V59" s="332"/>
      <c r="W59" s="332"/>
      <c r="X59" s="332"/>
    </row>
    <row r="60" spans="2:24" ht="11.25">
      <c r="B60" s="330"/>
      <c r="C60" s="332"/>
      <c r="D60" s="332"/>
      <c r="E60" s="332"/>
      <c r="F60" s="332"/>
      <c r="G60" s="332"/>
      <c r="H60" s="330"/>
      <c r="I60" s="332"/>
      <c r="J60" s="332"/>
      <c r="K60" s="332"/>
      <c r="L60" s="332"/>
      <c r="N60" s="326"/>
      <c r="O60" s="332"/>
      <c r="P60" s="332"/>
      <c r="Q60" s="332"/>
      <c r="R60" s="332"/>
      <c r="T60" s="326"/>
      <c r="U60" s="332"/>
      <c r="V60" s="332"/>
      <c r="W60" s="332"/>
      <c r="X60" s="332"/>
    </row>
    <row r="61" spans="1:12" ht="11.25">
      <c r="A61" s="347"/>
      <c r="B61" s="326"/>
      <c r="C61" s="332"/>
      <c r="D61" s="332"/>
      <c r="E61" s="332"/>
      <c r="F61" s="332"/>
      <c r="G61" s="347"/>
      <c r="H61" s="326"/>
      <c r="I61" s="332"/>
      <c r="J61" s="332"/>
      <c r="K61" s="332"/>
      <c r="L61" s="332"/>
    </row>
    <row r="62" spans="1:12" ht="11.25">
      <c r="A62" s="347"/>
      <c r="B62" s="326"/>
      <c r="C62" s="332"/>
      <c r="D62" s="332"/>
      <c r="E62" s="332"/>
      <c r="F62" s="332"/>
      <c r="G62" s="347"/>
      <c r="H62" s="326"/>
      <c r="I62" s="332"/>
      <c r="J62" s="332"/>
      <c r="K62" s="332"/>
      <c r="L62" s="332"/>
    </row>
    <row r="63" spans="1:12" ht="11.25">
      <c r="A63" s="347"/>
      <c r="B63" s="326"/>
      <c r="C63" s="332"/>
      <c r="D63" s="332"/>
      <c r="E63" s="332"/>
      <c r="F63" s="332"/>
      <c r="G63" s="347"/>
      <c r="H63" s="326"/>
      <c r="I63" s="332"/>
      <c r="J63" s="332"/>
      <c r="K63" s="332"/>
      <c r="L63" s="332"/>
    </row>
    <row r="64" spans="1:12" ht="11.25">
      <c r="A64" s="347"/>
      <c r="B64" s="326"/>
      <c r="C64" s="332"/>
      <c r="D64" s="332"/>
      <c r="E64" s="332"/>
      <c r="F64" s="332"/>
      <c r="G64" s="347"/>
      <c r="H64" s="326"/>
      <c r="I64" s="332"/>
      <c r="J64" s="332"/>
      <c r="K64" s="332"/>
      <c r="L64" s="332"/>
    </row>
    <row r="65" spans="1:12" ht="11.25">
      <c r="A65" s="347"/>
      <c r="B65" s="326"/>
      <c r="C65" s="332"/>
      <c r="D65" s="332"/>
      <c r="E65" s="332"/>
      <c r="F65" s="332"/>
      <c r="G65" s="347"/>
      <c r="H65" s="326"/>
      <c r="I65" s="332"/>
      <c r="J65" s="332"/>
      <c r="K65" s="332"/>
      <c r="L65" s="332"/>
    </row>
    <row r="66" spans="1:12" ht="11.25">
      <c r="A66" s="347"/>
      <c r="B66" s="348"/>
      <c r="C66" s="332"/>
      <c r="D66" s="332"/>
      <c r="E66" s="332"/>
      <c r="F66" s="332"/>
      <c r="G66" s="347"/>
      <c r="H66" s="348"/>
      <c r="I66" s="332"/>
      <c r="J66" s="332"/>
      <c r="K66" s="332"/>
      <c r="L66" s="332"/>
    </row>
    <row r="67" spans="1:12" ht="11.25">
      <c r="A67" s="347"/>
      <c r="B67" s="348"/>
      <c r="C67" s="332"/>
      <c r="D67" s="332"/>
      <c r="E67" s="332"/>
      <c r="F67" s="332"/>
      <c r="G67" s="347"/>
      <c r="H67" s="348"/>
      <c r="I67" s="332"/>
      <c r="J67" s="332"/>
      <c r="K67" s="332"/>
      <c r="L67" s="332"/>
    </row>
    <row r="68" spans="1:12" ht="11.25">
      <c r="A68" s="347"/>
      <c r="B68" s="349"/>
      <c r="C68" s="332"/>
      <c r="D68" s="332"/>
      <c r="E68" s="332"/>
      <c r="F68" s="332"/>
      <c r="G68" s="347"/>
      <c r="H68" s="347"/>
      <c r="I68" s="347"/>
      <c r="J68" s="347"/>
      <c r="K68" s="347"/>
      <c r="L68" s="347"/>
    </row>
    <row r="69" spans="2:11" ht="11.25">
      <c r="B69" s="326"/>
      <c r="C69" s="332"/>
      <c r="D69" s="332"/>
      <c r="E69" s="332"/>
      <c r="F69" s="332"/>
      <c r="H69" s="332"/>
      <c r="I69" s="332"/>
      <c r="J69" s="332"/>
      <c r="K69" s="332"/>
    </row>
    <row r="70" spans="2:11" ht="11.25">
      <c r="B70" s="326"/>
      <c r="C70" s="332"/>
      <c r="D70" s="332"/>
      <c r="E70" s="332"/>
      <c r="F70" s="332"/>
      <c r="G70" s="325"/>
      <c r="H70" s="332"/>
      <c r="I70" s="332"/>
      <c r="J70" s="332"/>
      <c r="K70" s="332"/>
    </row>
    <row r="71" spans="2:11" ht="11.25">
      <c r="B71" s="326"/>
      <c r="C71" s="332"/>
      <c r="D71" s="332"/>
      <c r="E71" s="332"/>
      <c r="F71" s="332"/>
      <c r="G71" s="326"/>
      <c r="H71" s="332"/>
      <c r="I71" s="332"/>
      <c r="J71" s="332"/>
      <c r="K71" s="332"/>
    </row>
    <row r="72" spans="2:11" ht="11.25">
      <c r="B72" s="326"/>
      <c r="C72" s="332"/>
      <c r="D72" s="332"/>
      <c r="E72" s="332"/>
      <c r="F72" s="332"/>
      <c r="G72" s="332"/>
      <c r="H72" s="332"/>
      <c r="I72" s="332"/>
      <c r="J72" s="332"/>
      <c r="K72" s="332"/>
    </row>
    <row r="73" spans="2:11" ht="11.25">
      <c r="B73" s="326"/>
      <c r="C73" s="332"/>
      <c r="D73" s="332"/>
      <c r="E73" s="332"/>
      <c r="F73" s="332"/>
      <c r="G73" s="332"/>
      <c r="H73" s="332"/>
      <c r="I73" s="332"/>
      <c r="J73" s="332"/>
      <c r="K73" s="332"/>
    </row>
    <row r="74" spans="2:11" ht="11.25">
      <c r="B74" s="326"/>
      <c r="C74" s="332"/>
      <c r="D74" s="332"/>
      <c r="E74" s="332"/>
      <c r="F74" s="332"/>
      <c r="G74" s="332"/>
      <c r="H74" s="332"/>
      <c r="I74" s="332"/>
      <c r="J74" s="332"/>
      <c r="K74" s="332"/>
    </row>
    <row r="75" spans="2:11" ht="11.25">
      <c r="B75" s="326"/>
      <c r="C75" s="332"/>
      <c r="D75" s="332"/>
      <c r="E75" s="332"/>
      <c r="F75" s="332"/>
      <c r="G75" s="332"/>
      <c r="H75" s="332"/>
      <c r="I75" s="332"/>
      <c r="J75" s="332"/>
      <c r="K75" s="332"/>
    </row>
    <row r="76" spans="2:11" ht="11.25">
      <c r="B76" s="326"/>
      <c r="C76" s="332"/>
      <c r="D76" s="332"/>
      <c r="E76" s="332"/>
      <c r="F76" s="332"/>
      <c r="G76" s="332"/>
      <c r="H76" s="332"/>
      <c r="I76" s="332"/>
      <c r="J76" s="332"/>
      <c r="K76" s="332"/>
    </row>
    <row r="77" spans="2:11" ht="11.25">
      <c r="B77" s="326"/>
      <c r="C77" s="332"/>
      <c r="D77" s="332"/>
      <c r="E77" s="332"/>
      <c r="F77" s="332"/>
      <c r="G77" s="332"/>
      <c r="H77" s="332"/>
      <c r="I77" s="332"/>
      <c r="J77" s="332"/>
      <c r="K77" s="332"/>
    </row>
    <row r="78" spans="2:11" ht="11.25">
      <c r="B78" s="326"/>
      <c r="C78" s="332"/>
      <c r="D78" s="332"/>
      <c r="E78" s="332"/>
      <c r="F78" s="332"/>
      <c r="G78" s="332"/>
      <c r="H78" s="332"/>
      <c r="I78" s="332"/>
      <c r="J78" s="332"/>
      <c r="K78" s="332"/>
    </row>
    <row r="79" spans="2:11" ht="11.25">
      <c r="B79" s="326"/>
      <c r="C79" s="332"/>
      <c r="D79" s="332"/>
      <c r="E79" s="332"/>
      <c r="F79" s="332"/>
      <c r="G79" s="332"/>
      <c r="H79" s="332"/>
      <c r="I79" s="332"/>
      <c r="J79" s="332"/>
      <c r="K79" s="332"/>
    </row>
    <row r="80" spans="2:11" ht="11.25">
      <c r="B80" s="326"/>
      <c r="C80" s="332"/>
      <c r="D80" s="332"/>
      <c r="E80" s="332"/>
      <c r="F80" s="332"/>
      <c r="G80" s="332"/>
      <c r="H80" s="332"/>
      <c r="I80" s="332"/>
      <c r="J80" s="332"/>
      <c r="K80" s="332"/>
    </row>
    <row r="81" spans="2:11" ht="11.25">
      <c r="B81" s="326"/>
      <c r="C81" s="332"/>
      <c r="D81" s="332"/>
      <c r="E81" s="332"/>
      <c r="F81" s="332"/>
      <c r="G81" s="332"/>
      <c r="H81" s="332"/>
      <c r="I81" s="332"/>
      <c r="J81" s="332"/>
      <c r="K81" s="332"/>
    </row>
    <row r="82" spans="2:11" ht="11.25">
      <c r="B82" s="326"/>
      <c r="C82" s="332"/>
      <c r="D82" s="332"/>
      <c r="E82" s="332"/>
      <c r="F82" s="332"/>
      <c r="G82" s="332"/>
      <c r="H82" s="332"/>
      <c r="I82" s="332"/>
      <c r="J82" s="332"/>
      <c r="K82" s="332"/>
    </row>
    <row r="83" spans="2:11" ht="11.25">
      <c r="B83" s="326"/>
      <c r="C83" s="332"/>
      <c r="D83" s="332"/>
      <c r="E83" s="332"/>
      <c r="F83" s="332"/>
      <c r="G83" s="332"/>
      <c r="H83" s="332"/>
      <c r="I83" s="332"/>
      <c r="J83" s="332"/>
      <c r="K83" s="332"/>
    </row>
    <row r="84" spans="2:11" ht="11.25">
      <c r="B84" s="326"/>
      <c r="C84" s="332"/>
      <c r="D84" s="332"/>
      <c r="E84" s="332"/>
      <c r="F84" s="332"/>
      <c r="G84" s="332"/>
      <c r="H84" s="332"/>
      <c r="I84" s="332"/>
      <c r="J84" s="332"/>
      <c r="K84" s="332"/>
    </row>
    <row r="85" spans="2:11" ht="11.25">
      <c r="B85" s="326"/>
      <c r="C85" s="332"/>
      <c r="D85" s="332"/>
      <c r="E85" s="332"/>
      <c r="F85" s="332"/>
      <c r="G85" s="332"/>
      <c r="H85" s="332"/>
      <c r="I85" s="332"/>
      <c r="J85" s="332"/>
      <c r="K85" s="332"/>
    </row>
    <row r="86" spans="2:11" ht="11.25">
      <c r="B86" s="326"/>
      <c r="C86" s="332"/>
      <c r="D86" s="332"/>
      <c r="E86" s="332"/>
      <c r="F86" s="332"/>
      <c r="G86" s="332"/>
      <c r="H86" s="332"/>
      <c r="I86" s="332"/>
      <c r="J86" s="332"/>
      <c r="K86" s="332"/>
    </row>
    <row r="87" spans="2:11" ht="11.25">
      <c r="B87" s="326"/>
      <c r="C87" s="332"/>
      <c r="D87" s="332"/>
      <c r="E87" s="332"/>
      <c r="F87" s="332"/>
      <c r="G87" s="332"/>
      <c r="H87" s="332"/>
      <c r="I87" s="332"/>
      <c r="J87" s="332"/>
      <c r="K87" s="332"/>
    </row>
    <row r="88" spans="2:11" ht="11.25">
      <c r="B88" s="326"/>
      <c r="C88" s="332"/>
      <c r="D88" s="332"/>
      <c r="E88" s="332"/>
      <c r="F88" s="332"/>
      <c r="G88" s="332"/>
      <c r="H88" s="332"/>
      <c r="I88" s="332"/>
      <c r="J88" s="332"/>
      <c r="K88" s="332"/>
    </row>
    <row r="89" spans="2:11" ht="11.25">
      <c r="B89" s="326"/>
      <c r="C89" s="332"/>
      <c r="D89" s="332"/>
      <c r="E89" s="332"/>
      <c r="F89" s="332"/>
      <c r="G89" s="332"/>
      <c r="H89" s="332"/>
      <c r="I89" s="332"/>
      <c r="J89" s="332"/>
      <c r="K89" s="332"/>
    </row>
    <row r="90" spans="2:11" ht="11.25">
      <c r="B90" s="326"/>
      <c r="C90" s="332"/>
      <c r="D90" s="332"/>
      <c r="E90" s="332"/>
      <c r="F90" s="332"/>
      <c r="G90" s="332"/>
      <c r="H90" s="332"/>
      <c r="I90" s="332"/>
      <c r="J90" s="332"/>
      <c r="K90" s="332"/>
    </row>
    <row r="91" spans="2:11" ht="11.25">
      <c r="B91" s="326"/>
      <c r="C91" s="332"/>
      <c r="D91" s="332"/>
      <c r="E91" s="332"/>
      <c r="F91" s="332"/>
      <c r="G91" s="332"/>
      <c r="H91" s="332"/>
      <c r="I91" s="332"/>
      <c r="J91" s="332"/>
      <c r="K91" s="332"/>
    </row>
    <row r="92" spans="2:7" ht="11.25">
      <c r="B92" s="326"/>
      <c r="C92" s="332"/>
      <c r="D92" s="332"/>
      <c r="E92" s="332"/>
      <c r="F92" s="332"/>
      <c r="G92" s="332"/>
    </row>
    <row r="93" ht="11.25">
      <c r="G93" s="332"/>
    </row>
    <row r="94" ht="11.25">
      <c r="G94" s="332"/>
    </row>
    <row r="95" ht="11.25">
      <c r="G95" s="332"/>
    </row>
  </sheetData>
  <sheetProtection password="CAB1"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V12"/>
  <sheetViews>
    <sheetView showZeros="0" tabSelected="1" zoomScale="75" zoomScaleNormal="75" workbookViewId="0" topLeftCell="A1">
      <selection activeCell="A1" sqref="A1:D11"/>
    </sheetView>
  </sheetViews>
  <sheetFormatPr defaultColWidth="9.140625" defaultRowHeight="12.75"/>
  <cols>
    <col min="1" max="1" width="7.8515625" style="387" customWidth="1"/>
    <col min="2" max="2" width="48.7109375" style="387" customWidth="1"/>
    <col min="3" max="3" width="24.8515625" style="18" customWidth="1"/>
    <col min="4" max="4" width="22.8515625" style="22" customWidth="1"/>
    <col min="5" max="5" width="22.28125" style="32" customWidth="1"/>
    <col min="6" max="6" width="22.8515625" style="32" customWidth="1"/>
    <col min="7" max="8" width="22.8515625" style="22" customWidth="1"/>
    <col min="9" max="9" width="22.8515625" style="36" customWidth="1"/>
    <col min="10" max="10" width="22.8515625" style="18" customWidth="1"/>
    <col min="11" max="11" width="22.8515625" style="38" customWidth="1"/>
    <col min="12" max="12" width="22.8515625" style="1" customWidth="1"/>
    <col min="13" max="20" width="22.8515625" style="2" customWidth="1"/>
    <col min="21" max="21" width="10.7109375" style="2" customWidth="1"/>
    <col min="22" max="22" width="4.00390625" style="352" customWidth="1"/>
    <col min="23" max="16384" width="9.140625" style="352" customWidth="1"/>
  </cols>
  <sheetData>
    <row r="1" spans="1:21" ht="20.25">
      <c r="A1" s="398" t="s">
        <v>159</v>
      </c>
      <c r="B1" s="392"/>
      <c r="C1" s="393"/>
      <c r="D1" s="393"/>
      <c r="E1" s="394"/>
      <c r="F1" s="394"/>
      <c r="G1" s="393"/>
      <c r="H1" s="393"/>
      <c r="I1" s="395"/>
      <c r="J1" s="396"/>
      <c r="K1" s="397"/>
      <c r="L1" s="5"/>
      <c r="M1" s="5"/>
      <c r="N1" s="5"/>
      <c r="O1" s="5"/>
      <c r="P1" s="5"/>
      <c r="Q1" s="5"/>
      <c r="R1" s="5"/>
      <c r="S1" s="5"/>
      <c r="T1" s="5"/>
      <c r="U1" s="5"/>
    </row>
    <row r="2" spans="1:21" ht="15.75">
      <c r="A2" s="53" t="str">
        <f>'Budget &amp; Expenditures Worksheet'!A3:B3</f>
        <v>Southern California Edison Company (SCE)</v>
      </c>
      <c r="B2" s="54"/>
      <c r="C2" s="454"/>
      <c r="D2" s="454"/>
      <c r="E2" s="455"/>
      <c r="F2" s="455"/>
      <c r="G2" s="454"/>
      <c r="H2" s="47"/>
      <c r="I2" s="55"/>
      <c r="J2" s="48"/>
      <c r="K2" s="49"/>
      <c r="L2" s="49"/>
      <c r="M2" s="49"/>
      <c r="N2" s="49"/>
      <c r="O2" s="49"/>
      <c r="P2" s="5"/>
      <c r="Q2" s="5"/>
      <c r="R2" s="5"/>
      <c r="S2" s="5"/>
      <c r="T2" s="5"/>
      <c r="U2" s="352"/>
    </row>
    <row r="3" spans="1:21" ht="15.75">
      <c r="A3" s="53" t="str">
        <f>'Budget &amp; Expenditures Worksheet'!A4:B4</f>
        <v>Local Government Initiative</v>
      </c>
      <c r="B3" s="54"/>
      <c r="C3" s="454"/>
      <c r="D3" s="454"/>
      <c r="E3" s="455"/>
      <c r="F3" s="455"/>
      <c r="G3" s="454"/>
      <c r="H3" s="47"/>
      <c r="I3" s="55"/>
      <c r="J3" s="48"/>
      <c r="K3" s="49"/>
      <c r="L3" s="49"/>
      <c r="M3" s="49"/>
      <c r="N3" s="49"/>
      <c r="O3" s="49"/>
      <c r="P3" s="5"/>
      <c r="Q3" s="5"/>
      <c r="R3" s="5"/>
      <c r="S3" s="5"/>
      <c r="T3" s="5"/>
      <c r="U3" s="352"/>
    </row>
    <row r="4" spans="1:21" ht="15.75">
      <c r="A4" s="399" t="str">
        <f>'Budget &amp; Expenditures Worksheet'!A5:B5</f>
        <v>44-02</v>
      </c>
      <c r="B4" s="54"/>
      <c r="C4" s="454"/>
      <c r="D4" s="454"/>
      <c r="E4" s="455"/>
      <c r="F4" s="455"/>
      <c r="G4" s="454"/>
      <c r="H4" s="47"/>
      <c r="I4" s="55"/>
      <c r="J4" s="48"/>
      <c r="K4" s="49"/>
      <c r="L4" s="49"/>
      <c r="M4" s="49"/>
      <c r="N4" s="49"/>
      <c r="O4" s="49"/>
      <c r="P4" s="5"/>
      <c r="Q4" s="5"/>
      <c r="R4" s="29"/>
      <c r="S4" s="5"/>
      <c r="T4" s="5"/>
      <c r="U4" s="352"/>
    </row>
    <row r="5" spans="1:21" ht="15.75">
      <c r="A5" s="399" t="str">
        <f>'Budget &amp; Expenditures Worksheet'!A6:B6</f>
        <v>Crosscutting</v>
      </c>
      <c r="B5" s="54"/>
      <c r="C5" s="454"/>
      <c r="D5" s="472"/>
      <c r="E5" s="455"/>
      <c r="F5" s="455"/>
      <c r="G5" s="454"/>
      <c r="H5" s="47"/>
      <c r="I5" s="55"/>
      <c r="J5" s="48"/>
      <c r="K5" s="49"/>
      <c r="L5" s="49"/>
      <c r="M5" s="49"/>
      <c r="N5" s="49"/>
      <c r="O5" s="49"/>
      <c r="P5" s="5"/>
      <c r="Q5" s="5"/>
      <c r="R5" s="29"/>
      <c r="S5" s="5"/>
      <c r="T5" s="5"/>
      <c r="U5" s="352"/>
    </row>
    <row r="6" spans="1:21" ht="16.5" thickBot="1">
      <c r="A6" s="53"/>
      <c r="B6" s="54"/>
      <c r="C6" s="454"/>
      <c r="D6" s="454"/>
      <c r="E6" s="455"/>
      <c r="F6" s="455"/>
      <c r="G6" s="454"/>
      <c r="H6" s="47"/>
      <c r="I6" s="55"/>
      <c r="J6" s="48"/>
      <c r="K6" s="49"/>
      <c r="L6" s="49"/>
      <c r="M6" s="49"/>
      <c r="N6" s="49"/>
      <c r="O6" s="49"/>
      <c r="P6" s="5"/>
      <c r="Q6" s="5"/>
      <c r="R6" s="29"/>
      <c r="S6" s="5"/>
      <c r="T6" s="5"/>
      <c r="U6" s="352"/>
    </row>
    <row r="7" spans="1:21" ht="16.5" thickBot="1">
      <c r="A7" s="391" t="s">
        <v>212</v>
      </c>
      <c r="B7" s="211"/>
      <c r="C7" s="211"/>
      <c r="D7" s="614"/>
      <c r="E7" s="211"/>
      <c r="F7" s="211"/>
      <c r="G7" s="68"/>
      <c r="H7" s="56"/>
      <c r="I7" s="57"/>
      <c r="J7" s="58"/>
      <c r="K7" s="59"/>
      <c r="L7" s="59"/>
      <c r="M7" s="60"/>
      <c r="N7" s="60"/>
      <c r="U7" s="352"/>
    </row>
    <row r="8" spans="1:21" ht="20.25" customHeight="1" thickBot="1">
      <c r="A8" s="512" t="s">
        <v>7</v>
      </c>
      <c r="B8" s="514" t="s">
        <v>13</v>
      </c>
      <c r="C8" s="510" t="s">
        <v>221</v>
      </c>
      <c r="D8" s="615" t="s">
        <v>0</v>
      </c>
      <c r="E8" s="460"/>
      <c r="F8" s="460"/>
      <c r="G8" s="460"/>
      <c r="H8" s="460"/>
      <c r="I8" s="460"/>
      <c r="J8" s="460"/>
      <c r="K8" s="460"/>
      <c r="L8" s="460"/>
      <c r="M8" s="461"/>
      <c r="N8" s="69"/>
      <c r="U8" s="352"/>
    </row>
    <row r="9" spans="1:14" ht="3.75" customHeight="1">
      <c r="A9" s="513"/>
      <c r="B9" s="515"/>
      <c r="C9" s="516"/>
      <c r="D9" s="510" t="s">
        <v>3</v>
      </c>
      <c r="E9" s="462"/>
      <c r="F9" s="462"/>
      <c r="G9" s="462"/>
      <c r="H9" s="462"/>
      <c r="I9" s="462"/>
      <c r="J9" s="462"/>
      <c r="K9" s="462"/>
      <c r="L9" s="463"/>
      <c r="M9" s="508" t="s">
        <v>6</v>
      </c>
      <c r="N9" s="69"/>
    </row>
    <row r="10" spans="1:14" ht="40.5" customHeight="1" thickBot="1">
      <c r="A10" s="530"/>
      <c r="B10" s="616"/>
      <c r="C10" s="511"/>
      <c r="D10" s="511"/>
      <c r="E10" s="613" t="s">
        <v>14</v>
      </c>
      <c r="F10" s="39" t="s">
        <v>15</v>
      </c>
      <c r="G10" s="39" t="s">
        <v>16</v>
      </c>
      <c r="H10" s="39" t="s">
        <v>17</v>
      </c>
      <c r="I10" s="39" t="s">
        <v>18</v>
      </c>
      <c r="J10" s="39" t="s">
        <v>19</v>
      </c>
      <c r="K10" s="39" t="s">
        <v>20</v>
      </c>
      <c r="L10" s="40" t="s">
        <v>216</v>
      </c>
      <c r="M10" s="509"/>
      <c r="N10" s="69"/>
    </row>
    <row r="11" spans="1:14" ht="12.75">
      <c r="A11" s="386" t="s">
        <v>213</v>
      </c>
      <c r="B11" s="457" t="s">
        <v>244</v>
      </c>
      <c r="C11" s="458">
        <v>44343.75</v>
      </c>
      <c r="D11" s="459">
        <v>16</v>
      </c>
      <c r="E11" s="24"/>
      <c r="F11" s="24"/>
      <c r="G11" s="24"/>
      <c r="H11" s="24"/>
      <c r="I11" s="24"/>
      <c r="J11" s="24"/>
      <c r="K11" s="24"/>
      <c r="L11" s="74">
        <f>SUM(E11:K11)</f>
        <v>0</v>
      </c>
      <c r="M11" s="15"/>
      <c r="N11" s="69"/>
    </row>
    <row r="12" spans="1:22" ht="13.5" thickBot="1">
      <c r="A12" s="61"/>
      <c r="B12" s="62"/>
      <c r="C12" s="63"/>
      <c r="D12" s="63"/>
      <c r="E12" s="64"/>
      <c r="F12" s="65"/>
      <c r="G12" s="64"/>
      <c r="H12" s="64"/>
      <c r="I12" s="66"/>
      <c r="J12" s="63"/>
      <c r="K12" s="67"/>
      <c r="L12" s="70"/>
      <c r="M12" s="65"/>
      <c r="N12" s="70"/>
      <c r="V12" s="2"/>
    </row>
  </sheetData>
  <mergeCells count="5">
    <mergeCell ref="M9:M10"/>
    <mergeCell ref="D9:D10"/>
    <mergeCell ref="A8:A10"/>
    <mergeCell ref="B8:B10"/>
    <mergeCell ref="C8:C10"/>
  </mergeCells>
  <printOptions/>
  <pageMargins left="0.75" right="0.75" top="1" bottom="1" header="0.5" footer="0.5"/>
  <pageSetup fitToHeight="1" fitToWidth="1" horizontalDpi="600" verticalDpi="600" orientation="landscape" scale="31" r:id="rId1"/>
</worksheet>
</file>

<file path=xl/worksheets/sheet3.xml><?xml version="1.0" encoding="utf-8"?>
<worksheet xmlns="http://schemas.openxmlformats.org/spreadsheetml/2006/main" xmlns:r="http://schemas.openxmlformats.org/officeDocument/2006/relationships">
  <sheetPr>
    <pageSetUpPr fitToPage="1"/>
  </sheetPr>
  <dimension ref="A1:C37"/>
  <sheetViews>
    <sheetView zoomScale="55" zoomScaleNormal="55" workbookViewId="0" topLeftCell="A1">
      <selection activeCell="A1" sqref="A1:C37"/>
    </sheetView>
  </sheetViews>
  <sheetFormatPr defaultColWidth="9.140625" defaultRowHeight="12.75"/>
  <cols>
    <col min="1" max="1" width="78.8515625" style="90" customWidth="1"/>
    <col min="2" max="2" width="38.28125" style="258" customWidth="1"/>
    <col min="3" max="3" width="18.421875" style="251" customWidth="1"/>
    <col min="4" max="16384" width="9.140625" style="90" customWidth="1"/>
  </cols>
  <sheetData>
    <row r="1" spans="1:3" ht="20.25">
      <c r="A1" s="379" t="s">
        <v>233</v>
      </c>
      <c r="B1" s="379"/>
      <c r="C1" s="379"/>
    </row>
    <row r="2" spans="1:3" ht="19.5" customHeight="1">
      <c r="A2" s="377" t="str">
        <f>'Program Activities Worksheet'!A2:B2</f>
        <v>Southern California Edison Company (SCE)</v>
      </c>
      <c r="B2" s="377"/>
      <c r="C2" s="377"/>
    </row>
    <row r="3" spans="1:3" ht="19.5" customHeight="1">
      <c r="A3" s="377" t="str">
        <f>'Program Activities Worksheet'!A3:B3</f>
        <v>Local Government Initiative</v>
      </c>
      <c r="B3" s="377"/>
      <c r="C3" s="377"/>
    </row>
    <row r="4" spans="1:3" ht="19.5" customHeight="1">
      <c r="A4" s="378" t="str">
        <f>'Program Activities Worksheet'!A4:B4</f>
        <v>44-02</v>
      </c>
      <c r="B4" s="378"/>
      <c r="C4" s="378"/>
    </row>
    <row r="5" spans="1:3" ht="19.5" customHeight="1">
      <c r="A5" s="378" t="str">
        <f>'Program Activities Worksheet'!A5:B5</f>
        <v>Crosscutting</v>
      </c>
      <c r="B5" s="378"/>
      <c r="C5" s="378"/>
    </row>
    <row r="6" spans="1:3" ht="17.25" thickBot="1">
      <c r="A6" s="523"/>
      <c r="B6" s="523"/>
      <c r="C6" s="523"/>
    </row>
    <row r="7" spans="1:3" ht="50.25" thickBot="1">
      <c r="A7" s="91" t="s">
        <v>22</v>
      </c>
      <c r="B7" s="252" t="s">
        <v>23</v>
      </c>
      <c r="C7" s="246" t="s">
        <v>24</v>
      </c>
    </row>
    <row r="8" spans="1:3" ht="29.25" customHeight="1" thickTop="1">
      <c r="A8" s="524" t="s">
        <v>25</v>
      </c>
      <c r="B8" s="525"/>
      <c r="C8" s="526"/>
    </row>
    <row r="9" spans="1:3" ht="16.5">
      <c r="A9" s="92" t="s">
        <v>26</v>
      </c>
      <c r="B9" s="253">
        <f>'Budget &amp; Expenditures Worksheet'!B14</f>
        <v>11900</v>
      </c>
      <c r="C9" s="247">
        <f>B9/$B$37</f>
        <v>0.014</v>
      </c>
    </row>
    <row r="10" spans="1:3" ht="16.5">
      <c r="A10" s="92" t="s">
        <v>27</v>
      </c>
      <c r="B10" s="253">
        <f>'Budget &amp; Expenditures Worksheet'!B18</f>
        <v>6700</v>
      </c>
      <c r="C10" s="247">
        <f aca="true" t="shared" si="0" ref="C10:C16">B10/$B$37</f>
        <v>0.00788235294117647</v>
      </c>
    </row>
    <row r="11" spans="1:3" ht="16.5">
      <c r="A11" s="92" t="s">
        <v>28</v>
      </c>
      <c r="B11" s="253">
        <f>'Budget &amp; Expenditures Worksheet'!B23</f>
        <v>1500</v>
      </c>
      <c r="C11" s="247">
        <f t="shared" si="0"/>
        <v>0.0017647058823529412</v>
      </c>
    </row>
    <row r="12" spans="1:3" ht="16.5">
      <c r="A12" s="92" t="s">
        <v>29</v>
      </c>
      <c r="B12" s="253">
        <f>'Budget &amp; Expenditures Worksheet'!B24</f>
        <v>0</v>
      </c>
      <c r="C12" s="247">
        <f t="shared" si="0"/>
        <v>0</v>
      </c>
    </row>
    <row r="13" spans="1:3" ht="16.5">
      <c r="A13" s="92" t="s">
        <v>30</v>
      </c>
      <c r="B13" s="253">
        <f>'Budget &amp; Expenditures Worksheet'!B25</f>
        <v>4300</v>
      </c>
      <c r="C13" s="247">
        <f t="shared" si="0"/>
        <v>0.005058823529411765</v>
      </c>
    </row>
    <row r="14" spans="1:3" ht="16.5">
      <c r="A14" s="92" t="s">
        <v>31</v>
      </c>
      <c r="B14" s="253">
        <f>'Budget &amp; Expenditures Worksheet'!B37</f>
        <v>39800</v>
      </c>
      <c r="C14" s="247">
        <f t="shared" si="0"/>
        <v>0.04682352941176471</v>
      </c>
    </row>
    <row r="15" spans="1:3" ht="17.25" thickBot="1">
      <c r="A15" s="244" t="s">
        <v>32</v>
      </c>
      <c r="B15" s="254">
        <f>'Budget &amp; Expenditures Worksheet'!B47</f>
        <v>0</v>
      </c>
      <c r="C15" s="259">
        <f t="shared" si="0"/>
        <v>0</v>
      </c>
    </row>
    <row r="16" spans="1:3" ht="16.5">
      <c r="A16" s="92" t="s">
        <v>33</v>
      </c>
      <c r="B16" s="253">
        <f>SUM(B9:B15)</f>
        <v>64200</v>
      </c>
      <c r="C16" s="247">
        <f t="shared" si="0"/>
        <v>0.07552941176470589</v>
      </c>
    </row>
    <row r="17" spans="1:3" ht="30" customHeight="1" thickBot="1">
      <c r="A17" s="520" t="s">
        <v>34</v>
      </c>
      <c r="B17" s="521"/>
      <c r="C17" s="522"/>
    </row>
    <row r="18" spans="1:3" ht="16.5">
      <c r="A18" s="93" t="s">
        <v>35</v>
      </c>
      <c r="B18" s="255">
        <f>'Budget &amp; Expenditures Worksheet'!B54</f>
        <v>38000</v>
      </c>
      <c r="C18" s="249">
        <f>B18/$B$37</f>
        <v>0.04470588235294118</v>
      </c>
    </row>
    <row r="19" spans="1:3" ht="30" customHeight="1" thickBot="1">
      <c r="A19" s="520" t="s">
        <v>36</v>
      </c>
      <c r="B19" s="521"/>
      <c r="C19" s="522"/>
    </row>
    <row r="20" spans="1:3" ht="16.5">
      <c r="A20" s="92" t="s">
        <v>37</v>
      </c>
      <c r="B20" s="253">
        <f>'Budget &amp; Expenditures Worksheet'!B59</f>
        <v>0</v>
      </c>
      <c r="C20" s="247">
        <f aca="true" t="shared" si="1" ref="C20:C25">B20/$B$37</f>
        <v>0</v>
      </c>
    </row>
    <row r="21" spans="1:3" ht="16.5">
      <c r="A21" s="92" t="s">
        <v>38</v>
      </c>
      <c r="B21" s="253">
        <f>'Budget &amp; Expenditures Worksheet'!B62</f>
        <v>0</v>
      </c>
      <c r="C21" s="247">
        <f t="shared" si="1"/>
        <v>0</v>
      </c>
    </row>
    <row r="22" spans="1:3" ht="16.5">
      <c r="A22" s="92" t="s">
        <v>107</v>
      </c>
      <c r="B22" s="253">
        <f>'Budget &amp; Expenditures Worksheet'!B65</f>
        <v>0</v>
      </c>
      <c r="C22" s="247">
        <f t="shared" si="1"/>
        <v>0</v>
      </c>
    </row>
    <row r="23" spans="1:3" ht="16.5">
      <c r="A23" s="92" t="s">
        <v>39</v>
      </c>
      <c r="B23" s="253">
        <f>'Budget &amp; Expenditures Worksheet'!B68</f>
        <v>709500</v>
      </c>
      <c r="C23" s="247">
        <f t="shared" si="1"/>
        <v>0.8347058823529412</v>
      </c>
    </row>
    <row r="24" spans="1:3" ht="17.25" thickBot="1">
      <c r="A24" s="96" t="s">
        <v>40</v>
      </c>
      <c r="B24" s="254">
        <f>'Budget &amp; Expenditures Worksheet'!B71</f>
        <v>0</v>
      </c>
      <c r="C24" s="248">
        <f t="shared" si="1"/>
        <v>0</v>
      </c>
    </row>
    <row r="25" spans="1:3" ht="16.5">
      <c r="A25" s="93" t="s">
        <v>41</v>
      </c>
      <c r="B25" s="255">
        <f>SUM(B20:B24)</f>
        <v>709500</v>
      </c>
      <c r="C25" s="249">
        <f t="shared" si="1"/>
        <v>0.8347058823529412</v>
      </c>
    </row>
    <row r="26" spans="1:3" s="95" customFormat="1" ht="30.75" customHeight="1">
      <c r="A26" s="517" t="s">
        <v>42</v>
      </c>
      <c r="B26" s="518"/>
      <c r="C26" s="519"/>
    </row>
    <row r="27" spans="1:3" ht="16.5">
      <c r="A27" s="92" t="s">
        <v>26</v>
      </c>
      <c r="B27" s="253">
        <f>'Budget &amp; Expenditures Worksheet'!B78</f>
        <v>0</v>
      </c>
      <c r="C27" s="247">
        <f aca="true" t="shared" si="2" ref="C27:C33">B27/$B$37</f>
        <v>0</v>
      </c>
    </row>
    <row r="28" spans="1:3" ht="16.5">
      <c r="A28" s="92" t="s">
        <v>27</v>
      </c>
      <c r="B28" s="253">
        <f>'Budget &amp; Expenditures Worksheet'!B82</f>
        <v>0</v>
      </c>
      <c r="C28" s="247">
        <f t="shared" si="2"/>
        <v>0</v>
      </c>
    </row>
    <row r="29" spans="1:3" ht="16.5">
      <c r="A29" s="92" t="s">
        <v>43</v>
      </c>
      <c r="B29" s="253">
        <f>'Budget &amp; Expenditures Worksheet'!B87</f>
        <v>0</v>
      </c>
      <c r="C29" s="247">
        <f t="shared" si="2"/>
        <v>0</v>
      </c>
    </row>
    <row r="30" spans="1:3" ht="16.5">
      <c r="A30" s="92" t="s">
        <v>44</v>
      </c>
      <c r="B30" s="253">
        <f>'Budget &amp; Expenditures Worksheet'!B91</f>
        <v>45000</v>
      </c>
      <c r="C30" s="247">
        <f t="shared" si="2"/>
        <v>0.052941176470588235</v>
      </c>
    </row>
    <row r="31" spans="1:3" ht="16.5">
      <c r="A31" s="92" t="s">
        <v>30</v>
      </c>
      <c r="B31" s="253">
        <f>'Budget &amp; Expenditures Worksheet'!B92</f>
        <v>0</v>
      </c>
      <c r="C31" s="247">
        <f t="shared" si="2"/>
        <v>0</v>
      </c>
    </row>
    <row r="32" spans="1:3" ht="17.25" thickBot="1">
      <c r="A32" s="96" t="s">
        <v>31</v>
      </c>
      <c r="B32" s="254">
        <f>'Budget &amp; Expenditures Worksheet'!B104</f>
        <v>0</v>
      </c>
      <c r="C32" s="250">
        <f t="shared" si="2"/>
        <v>0</v>
      </c>
    </row>
    <row r="33" spans="1:3" ht="16.5">
      <c r="A33" s="93" t="s">
        <v>45</v>
      </c>
      <c r="B33" s="255">
        <f>SUM(B27:B32)</f>
        <v>45000</v>
      </c>
      <c r="C33" s="248">
        <f t="shared" si="2"/>
        <v>0.052941176470588235</v>
      </c>
    </row>
    <row r="34" spans="1:3" ht="29.25" customHeight="1" thickBot="1">
      <c r="A34" s="520" t="s">
        <v>46</v>
      </c>
      <c r="B34" s="521"/>
      <c r="C34" s="522"/>
    </row>
    <row r="35" spans="1:3" ht="16.5">
      <c r="A35" s="260" t="s">
        <v>103</v>
      </c>
      <c r="B35" s="255">
        <f>'Budget &amp; Expenditures Worksheet'!B112</f>
        <v>-6700</v>
      </c>
      <c r="C35" s="248">
        <f>B35/$B$37</f>
        <v>-0.00788235294117647</v>
      </c>
    </row>
    <row r="36" spans="1:3" ht="17.25" thickBot="1">
      <c r="A36" s="245"/>
      <c r="B36" s="256"/>
      <c r="C36" s="250"/>
    </row>
    <row r="37" spans="1:3" ht="29.25" customHeight="1">
      <c r="A37" s="492" t="s">
        <v>49</v>
      </c>
      <c r="B37" s="270">
        <f>B16+B18+B25+B33+B35</f>
        <v>850000</v>
      </c>
      <c r="C37" s="493"/>
    </row>
  </sheetData>
  <mergeCells count="6">
    <mergeCell ref="A26:C26"/>
    <mergeCell ref="A34:C34"/>
    <mergeCell ref="A6:C6"/>
    <mergeCell ref="A8:C8"/>
    <mergeCell ref="A17:C17"/>
    <mergeCell ref="A19:C19"/>
  </mergeCells>
  <printOptions/>
  <pageMargins left="0.75" right="0.75" top="1" bottom="1" header="0.5" footer="0.5"/>
  <pageSetup blackAndWhite="1" fitToHeight="1" fitToWidth="1" horizontalDpi="300" verticalDpi="300" orientation="landscape" scale="61" r:id="rId1"/>
  <headerFooter alignWithMargins="0">
    <oddFooter>&amp;L&amp;D&amp;C&amp;F - &amp;A&amp;R&amp;P of &amp;N</oddFooter>
  </headerFooter>
  <rowBreaks count="1" manualBreakCount="1">
    <brk id="18" max="255" man="1"/>
  </rowBreaks>
</worksheet>
</file>

<file path=xl/worksheets/sheet4.xml><?xml version="1.0" encoding="utf-8"?>
<worksheet xmlns="http://schemas.openxmlformats.org/spreadsheetml/2006/main" xmlns:r="http://schemas.openxmlformats.org/officeDocument/2006/relationships">
  <sheetPr codeName="Sheet2"/>
  <dimension ref="A1:E25"/>
  <sheetViews>
    <sheetView showZeros="0" workbookViewId="0" topLeftCell="A1">
      <selection activeCell="E31" sqref="E31"/>
    </sheetView>
  </sheetViews>
  <sheetFormatPr defaultColWidth="9.140625" defaultRowHeight="12.75"/>
  <cols>
    <col min="1" max="1" width="16.57421875" style="0" customWidth="1"/>
    <col min="2" max="2" width="12.00390625" style="0" customWidth="1"/>
    <col min="3" max="3" width="14.421875" style="0" customWidth="1"/>
    <col min="4" max="4" width="22.140625" style="0" customWidth="1"/>
    <col min="5" max="5" width="21.28125" style="0" customWidth="1"/>
    <col min="6" max="6" width="18.421875" style="0" customWidth="1"/>
  </cols>
  <sheetData>
    <row r="1" spans="1:5" ht="20.25">
      <c r="A1" s="299" t="s">
        <v>226</v>
      </c>
      <c r="B1" s="300"/>
      <c r="C1" s="301"/>
      <c r="D1" s="301"/>
      <c r="E1" s="301"/>
    </row>
    <row r="2" spans="1:5" ht="16.5" customHeight="1">
      <c r="A2" s="400" t="str">
        <f>'Budget &amp; Expenditures Worksheet'!A3</f>
        <v>Southern California Edison Company (SCE)</v>
      </c>
      <c r="B2" s="300"/>
      <c r="C2" s="301"/>
      <c r="D2" s="301"/>
      <c r="E2" s="301"/>
    </row>
    <row r="3" spans="1:5" ht="16.5" customHeight="1">
      <c r="A3" s="400" t="str">
        <f>'Budget &amp; Expenditures Worksheet'!A4</f>
        <v>Local Government Initiative</v>
      </c>
      <c r="B3" s="300"/>
      <c r="C3" s="301"/>
      <c r="D3" s="301"/>
      <c r="E3" s="301"/>
    </row>
    <row r="4" spans="1:5" ht="16.5" customHeight="1">
      <c r="A4" s="401" t="str">
        <f>'Budget &amp; Expenditures Worksheet'!A5</f>
        <v>44-02</v>
      </c>
      <c r="B4" s="300"/>
      <c r="C4" s="301"/>
      <c r="D4" s="301"/>
      <c r="E4" s="301"/>
    </row>
    <row r="5" spans="1:5" ht="16.5" customHeight="1">
      <c r="A5" s="401" t="str">
        <f>'Budget &amp; Expenditures Worksheet'!A6</f>
        <v>Crosscutting</v>
      </c>
      <c r="B5" s="300"/>
      <c r="C5" s="301"/>
      <c r="D5" s="301"/>
      <c r="E5" s="301"/>
    </row>
    <row r="6" spans="1:5" ht="13.5" thickBot="1">
      <c r="A6" s="302"/>
      <c r="B6" s="301"/>
      <c r="C6" s="302"/>
      <c r="D6" s="301"/>
      <c r="E6" s="301"/>
    </row>
    <row r="7" spans="1:5" ht="13.5" thickBot="1">
      <c r="A7" s="303" t="s">
        <v>116</v>
      </c>
      <c r="B7" s="304" t="s">
        <v>117</v>
      </c>
      <c r="C7" s="304" t="s">
        <v>27</v>
      </c>
      <c r="D7" s="305" t="s">
        <v>118</v>
      </c>
      <c r="E7" s="306" t="s">
        <v>119</v>
      </c>
    </row>
    <row r="8" spans="1:5" ht="13.5" thickBot="1">
      <c r="A8" s="305"/>
      <c r="B8" s="307" t="e">
        <f>'TPIP5 - Non-Administrator Costs'!I46-'TPIP5 - Non-Administrator Costs'!D46+'TPIP5 - Non-Administrator Costs'!I47-'TPIP4 - Program Benefits'!S49-'TPIP4 - Program Benefits'!T49</f>
        <v>#REF!</v>
      </c>
      <c r="C8" s="307">
        <f>'TPIP4 - Program Benefits'!V47</f>
        <v>0</v>
      </c>
      <c r="D8" s="441" t="e">
        <f>C8/B8</f>
        <v>#REF!</v>
      </c>
      <c r="E8" s="308" t="e">
        <f>C8-B8</f>
        <v>#REF!</v>
      </c>
    </row>
    <row r="10" spans="1:2" ht="13.5" thickBot="1">
      <c r="A10" s="309"/>
      <c r="B10" s="310"/>
    </row>
    <row r="11" spans="1:5" ht="13.5" thickBot="1">
      <c r="A11" s="311" t="s">
        <v>120</v>
      </c>
      <c r="B11" s="312" t="s">
        <v>117</v>
      </c>
      <c r="C11" s="304" t="s">
        <v>27</v>
      </c>
      <c r="D11" s="305" t="s">
        <v>118</v>
      </c>
      <c r="E11" s="306" t="s">
        <v>119</v>
      </c>
    </row>
    <row r="12" spans="1:5" ht="13.5" thickBot="1">
      <c r="A12" s="313"/>
      <c r="B12" s="314" t="e">
        <f>'TPIP5 - Non-Administrator Costs'!G46-'TPIP4 - Program Benefits'!Q49-'TPIP4 - Program Benefits'!R49</f>
        <v>#REF!</v>
      </c>
      <c r="C12" s="315" t="e">
        <f>'TPIP4 - Program Benefits'!U47+'TPIP5 - Non-Administrator Costs'!D46</f>
        <v>#REF!</v>
      </c>
      <c r="D12" s="440" t="e">
        <f>C12/B12</f>
        <v>#REF!</v>
      </c>
      <c r="E12" s="308" t="e">
        <f>C12-B12</f>
        <v>#REF!</v>
      </c>
    </row>
    <row r="14" ht="20.25">
      <c r="A14" s="299" t="s">
        <v>227</v>
      </c>
    </row>
    <row r="15" ht="15.75">
      <c r="A15" s="400" t="str">
        <f>'Budget &amp; Expenditures Worksheet'!A3</f>
        <v>Southern California Edison Company (SCE)</v>
      </c>
    </row>
    <row r="16" ht="15.75">
      <c r="A16" s="400" t="str">
        <f>'Budget &amp; Expenditures Worksheet'!A4</f>
        <v>Local Government Initiative</v>
      </c>
    </row>
    <row r="17" ht="15.75">
      <c r="A17" s="401" t="str">
        <f>'Budget &amp; Expenditures Worksheet'!A5</f>
        <v>44-02</v>
      </c>
    </row>
    <row r="18" ht="15.75">
      <c r="A18" s="401" t="str">
        <f>'Budget &amp; Expenditures Worksheet'!A6</f>
        <v>Crosscutting</v>
      </c>
    </row>
    <row r="19" ht="16.5" thickBot="1">
      <c r="A19" s="401"/>
    </row>
    <row r="20" ht="13.5" thickBot="1">
      <c r="D20" s="450" t="s">
        <v>129</v>
      </c>
    </row>
    <row r="21" spans="1:4" ht="13.5" thickBot="1">
      <c r="A21" s="444" t="s">
        <v>186</v>
      </c>
      <c r="B21" s="243"/>
      <c r="C21" s="243"/>
      <c r="D21" s="452" t="e">
        <f>'TPIP4 - Program Benefits'!L47</f>
        <v>#REF!</v>
      </c>
    </row>
    <row r="22" spans="1:4" ht="13.5" thickBot="1">
      <c r="A22" s="444" t="s">
        <v>187</v>
      </c>
      <c r="B22" s="243"/>
      <c r="C22" s="243"/>
      <c r="D22" s="445" t="e">
        <f>'TPIP4 - Program Benefits'!J47</f>
        <v>#REF!</v>
      </c>
    </row>
    <row r="23" spans="1:4" ht="13.5" thickBot="1">
      <c r="A23" s="444" t="s">
        <v>194</v>
      </c>
      <c r="B23" s="243"/>
      <c r="C23" s="243"/>
      <c r="D23" s="445" t="e">
        <f>'TPIP4 - Program Benefits'!M47</f>
        <v>#REF!</v>
      </c>
    </row>
    <row r="24" spans="1:4" ht="13.5" thickBot="1">
      <c r="A24" s="444" t="s">
        <v>195</v>
      </c>
      <c r="B24" s="243"/>
      <c r="C24" s="243"/>
      <c r="D24" s="445" t="e">
        <f>'TPIP4 - Program Benefits'!I47</f>
        <v>#REF!</v>
      </c>
    </row>
    <row r="25" spans="1:4" ht="13.5" thickBot="1">
      <c r="A25" s="444" t="s">
        <v>196</v>
      </c>
      <c r="B25" s="243"/>
      <c r="C25" s="243"/>
      <c r="D25" s="445" t="e">
        <f>'TPIP4 - Program Benefits'!N47</f>
        <v>#REF!</v>
      </c>
    </row>
  </sheetData>
  <printOptions/>
  <pageMargins left="0.75" right="0.75" top="1" bottom="1" header="0.5" footer="0.5"/>
  <pageSetup horizontalDpi="600" verticalDpi="600" orientation="portrait" scale="85" r:id="rId1"/>
  <headerFooter alignWithMargins="0">
    <oddFooter>&amp;L&amp;D&amp;C&amp;F - &amp;A&amp;R&amp;P of &amp;N</oddFooter>
  </headerFooter>
</worksheet>
</file>

<file path=xl/worksheets/sheet5.xml><?xml version="1.0" encoding="utf-8"?>
<worksheet xmlns="http://schemas.openxmlformats.org/spreadsheetml/2006/main" xmlns:r="http://schemas.openxmlformats.org/officeDocument/2006/relationships">
  <dimension ref="A1:IK49"/>
  <sheetViews>
    <sheetView showZeros="0" zoomScale="65" zoomScaleNormal="65" workbookViewId="0" topLeftCell="A1">
      <pane xSplit="1" ySplit="8" topLeftCell="H9" activePane="bottomRight" state="frozen"/>
      <selection pane="topLeft" activeCell="B9" sqref="B9"/>
      <selection pane="topRight" activeCell="B9" sqref="B9"/>
      <selection pane="bottomLeft" activeCell="B9" sqref="B9"/>
      <selection pane="bottomRight" activeCell="K51" sqref="K51"/>
    </sheetView>
  </sheetViews>
  <sheetFormatPr defaultColWidth="9.140625" defaultRowHeight="12.75"/>
  <cols>
    <col min="1" max="1" width="45.28125" style="294" customWidth="1"/>
    <col min="2" max="2" width="16.421875" style="294" bestFit="1" customWidth="1"/>
    <col min="3" max="3" width="16.421875" style="294" customWidth="1"/>
    <col min="4" max="4" width="19.00390625" style="294" customWidth="1"/>
    <col min="5" max="5" width="15.421875" style="294" customWidth="1"/>
    <col min="6" max="6" width="15.7109375" style="294" customWidth="1"/>
    <col min="7" max="7" width="11.28125" style="294" customWidth="1"/>
    <col min="8" max="8" width="24.8515625" style="294" customWidth="1"/>
    <col min="9" max="21" width="22.57421875" style="294" customWidth="1"/>
    <col min="22" max="22" width="22.57421875" style="352" customWidth="1"/>
    <col min="23" max="16384" width="9.140625" style="352" customWidth="1"/>
  </cols>
  <sheetData>
    <row r="1" ht="20.25">
      <c r="A1" s="293" t="s">
        <v>228</v>
      </c>
    </row>
    <row r="2" ht="15.75">
      <c r="A2" s="373" t="str">
        <f>'Budget &amp; Expenditures Worksheet'!A3</f>
        <v>Southern California Edison Company (SCE)</v>
      </c>
    </row>
    <row r="3" ht="15.75">
      <c r="A3" s="373" t="str">
        <f>'Budget &amp; Expenditures Worksheet'!A4</f>
        <v>Local Government Initiative</v>
      </c>
    </row>
    <row r="4" ht="15.75">
      <c r="A4" s="374" t="str">
        <f>'Budget &amp; Expenditures Worksheet'!A5</f>
        <v>44-02</v>
      </c>
    </row>
    <row r="5" spans="1:22" ht="15.75">
      <c r="A5" s="374" t="str">
        <f>'Budget &amp; Expenditures Worksheet'!A6</f>
        <v>Crosscutting</v>
      </c>
      <c r="V5" s="294"/>
    </row>
    <row r="6" spans="8:22" ht="13.5" thickBot="1">
      <c r="H6" s="402"/>
      <c r="I6" s="402"/>
      <c r="J6" s="402"/>
      <c r="K6" s="402"/>
      <c r="L6" s="402"/>
      <c r="M6" s="402"/>
      <c r="N6" s="402"/>
      <c r="O6" s="402"/>
      <c r="P6" s="402"/>
      <c r="Q6" s="402"/>
      <c r="R6" s="402"/>
      <c r="S6" s="402"/>
      <c r="T6" s="402"/>
      <c r="U6" s="402"/>
      <c r="V6" s="422"/>
    </row>
    <row r="7" spans="8:22" ht="66" customHeight="1" hidden="1" thickBot="1">
      <c r="H7" s="402"/>
      <c r="I7" s="402"/>
      <c r="J7" s="402"/>
      <c r="K7" s="402"/>
      <c r="L7" s="402"/>
      <c r="M7" s="402"/>
      <c r="N7" s="402"/>
      <c r="O7" s="402"/>
      <c r="P7" s="402"/>
      <c r="Q7" s="402"/>
      <c r="R7" s="402"/>
      <c r="S7" s="402"/>
      <c r="T7" s="402"/>
      <c r="U7" s="402"/>
      <c r="V7" s="422"/>
    </row>
    <row r="8" spans="1:245" s="424" customFormat="1" ht="26.25" thickBot="1">
      <c r="A8" s="423" t="s">
        <v>110</v>
      </c>
      <c r="B8" s="474" t="e">
        <f>'Program Activities Worksheet'!#REF!</f>
        <v>#REF!</v>
      </c>
      <c r="C8" s="474" t="s">
        <v>230</v>
      </c>
      <c r="D8" s="403" t="s">
        <v>160</v>
      </c>
      <c r="E8" s="403" t="s">
        <v>161</v>
      </c>
      <c r="F8" s="403" t="s">
        <v>162</v>
      </c>
      <c r="G8" s="403" t="s">
        <v>113</v>
      </c>
      <c r="H8" s="403" t="s">
        <v>163</v>
      </c>
      <c r="I8" s="403" t="s">
        <v>164</v>
      </c>
      <c r="J8" s="403" t="s">
        <v>165</v>
      </c>
      <c r="K8" s="403" t="s">
        <v>166</v>
      </c>
      <c r="L8" s="403" t="s">
        <v>231</v>
      </c>
      <c r="M8" s="403" t="s">
        <v>167</v>
      </c>
      <c r="N8" s="403" t="s">
        <v>168</v>
      </c>
      <c r="O8" s="403" t="s">
        <v>169</v>
      </c>
      <c r="P8" s="403" t="s">
        <v>170</v>
      </c>
      <c r="Q8" s="403" t="s">
        <v>171</v>
      </c>
      <c r="R8" s="403" t="s">
        <v>172</v>
      </c>
      <c r="S8" s="403" t="s">
        <v>173</v>
      </c>
      <c r="T8" s="403" t="s">
        <v>174</v>
      </c>
      <c r="U8" s="403" t="s">
        <v>225</v>
      </c>
      <c r="V8" s="404" t="s">
        <v>224</v>
      </c>
      <c r="W8" s="405"/>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6"/>
      <c r="BZ8" s="406"/>
      <c r="CA8" s="406"/>
      <c r="CB8" s="406"/>
      <c r="CC8" s="406"/>
      <c r="CD8" s="406"/>
      <c r="CE8" s="406"/>
      <c r="CF8" s="406"/>
      <c r="CG8" s="406"/>
      <c r="CH8" s="406"/>
      <c r="CI8" s="406"/>
      <c r="CJ8" s="406"/>
      <c r="CK8" s="406"/>
      <c r="CL8" s="406"/>
      <c r="CM8" s="406"/>
      <c r="CN8" s="406"/>
      <c r="CO8" s="406"/>
      <c r="CP8" s="406"/>
      <c r="CQ8" s="406"/>
      <c r="CR8" s="406"/>
      <c r="CS8" s="406"/>
      <c r="CT8" s="406"/>
      <c r="CU8" s="406"/>
      <c r="CV8" s="406"/>
      <c r="CW8" s="406"/>
      <c r="CX8" s="406"/>
      <c r="CY8" s="406"/>
      <c r="CZ8" s="406"/>
      <c r="DA8" s="406"/>
      <c r="DB8" s="406"/>
      <c r="DC8" s="406"/>
      <c r="DD8" s="406"/>
      <c r="DE8" s="406"/>
      <c r="DF8" s="406"/>
      <c r="DG8" s="406"/>
      <c r="DH8" s="406"/>
      <c r="DI8" s="406"/>
      <c r="DJ8" s="406"/>
      <c r="DK8" s="406"/>
      <c r="DL8" s="406"/>
      <c r="DM8" s="406"/>
      <c r="DN8" s="406"/>
      <c r="DO8" s="406"/>
      <c r="DP8" s="406"/>
      <c r="DQ8" s="406"/>
      <c r="DR8" s="406"/>
      <c r="DS8" s="406"/>
      <c r="DT8" s="406"/>
      <c r="DU8" s="406"/>
      <c r="DV8" s="406"/>
      <c r="DW8" s="406"/>
      <c r="DX8" s="406"/>
      <c r="DY8" s="406"/>
      <c r="DZ8" s="406"/>
      <c r="EA8" s="406"/>
      <c r="EB8" s="406"/>
      <c r="EC8" s="406"/>
      <c r="ED8" s="406"/>
      <c r="EE8" s="406"/>
      <c r="EF8" s="406"/>
      <c r="EG8" s="406"/>
      <c r="EH8" s="406"/>
      <c r="EI8" s="406"/>
      <c r="EJ8" s="406"/>
      <c r="EK8" s="406"/>
      <c r="EL8" s="406"/>
      <c r="EM8" s="406"/>
      <c r="EN8" s="406"/>
      <c r="EO8" s="406"/>
      <c r="EP8" s="406"/>
      <c r="EQ8" s="406"/>
      <c r="ER8" s="406"/>
      <c r="ES8" s="406"/>
      <c r="ET8" s="406"/>
      <c r="EU8" s="406"/>
      <c r="EV8" s="406"/>
      <c r="EW8" s="406"/>
      <c r="EX8" s="406"/>
      <c r="EY8" s="406"/>
      <c r="EZ8" s="406"/>
      <c r="FA8" s="406"/>
      <c r="FB8" s="406"/>
      <c r="FC8" s="406"/>
      <c r="FD8" s="406"/>
      <c r="FE8" s="406"/>
      <c r="FF8" s="406"/>
      <c r="FG8" s="406"/>
      <c r="FH8" s="406"/>
      <c r="FI8" s="406"/>
      <c r="FJ8" s="406"/>
      <c r="FK8" s="406"/>
      <c r="FL8" s="406"/>
      <c r="FM8" s="406"/>
      <c r="FN8" s="406"/>
      <c r="FO8" s="406"/>
      <c r="FP8" s="406"/>
      <c r="FQ8" s="406"/>
      <c r="FR8" s="406"/>
      <c r="FS8" s="406"/>
      <c r="FT8" s="406"/>
      <c r="FU8" s="406"/>
      <c r="FV8" s="406"/>
      <c r="FW8" s="406"/>
      <c r="FX8" s="406"/>
      <c r="FY8" s="406"/>
      <c r="FZ8" s="406"/>
      <c r="GA8" s="406"/>
      <c r="GB8" s="406"/>
      <c r="GC8" s="406"/>
      <c r="GD8" s="406"/>
      <c r="GE8" s="406"/>
      <c r="GF8" s="406"/>
      <c r="GG8" s="406"/>
      <c r="GH8" s="406"/>
      <c r="GI8" s="406"/>
      <c r="GJ8" s="406"/>
      <c r="GK8" s="406"/>
      <c r="GL8" s="406"/>
      <c r="GM8" s="406"/>
      <c r="GN8" s="406"/>
      <c r="GO8" s="406"/>
      <c r="GP8" s="406"/>
      <c r="GQ8" s="406"/>
      <c r="GR8" s="406"/>
      <c r="GS8" s="406"/>
      <c r="GT8" s="406"/>
      <c r="GU8" s="406"/>
      <c r="GV8" s="406"/>
      <c r="GW8" s="406"/>
      <c r="GX8" s="406"/>
      <c r="GY8" s="406"/>
      <c r="GZ8" s="406"/>
      <c r="HA8" s="406"/>
      <c r="HB8" s="406"/>
      <c r="HC8" s="406"/>
      <c r="HD8" s="406"/>
      <c r="HE8" s="406"/>
      <c r="HF8" s="406"/>
      <c r="HG8" s="406"/>
      <c r="HH8" s="406"/>
      <c r="HI8" s="406"/>
      <c r="HJ8" s="406"/>
      <c r="HK8" s="406"/>
      <c r="HL8" s="406"/>
      <c r="HM8" s="406"/>
      <c r="HN8" s="406"/>
      <c r="HO8" s="406"/>
      <c r="HP8" s="406"/>
      <c r="HQ8" s="406"/>
      <c r="HR8" s="406"/>
      <c r="HS8" s="406"/>
      <c r="HT8" s="406"/>
      <c r="HU8" s="406"/>
      <c r="HV8" s="406"/>
      <c r="HW8" s="406"/>
      <c r="HX8" s="406"/>
      <c r="HY8" s="406"/>
      <c r="HZ8" s="406"/>
      <c r="IA8" s="406"/>
      <c r="IB8" s="406"/>
      <c r="IC8" s="406"/>
      <c r="ID8" s="406"/>
      <c r="IE8" s="406"/>
      <c r="IF8" s="406"/>
      <c r="IG8" s="406"/>
      <c r="IH8" s="406"/>
      <c r="II8" s="406"/>
      <c r="IJ8" s="406"/>
      <c r="IK8" s="406"/>
    </row>
    <row r="9" spans="1:23" s="424" customFormat="1" ht="12.75">
      <c r="A9" s="425" t="e">
        <f>'Program Activities Worksheet'!#REF!</f>
        <v>#REF!</v>
      </c>
      <c r="B9" s="429" t="e">
        <f>'Program Activities Worksheet'!#REF!</f>
        <v>#REF!</v>
      </c>
      <c r="C9" s="429" t="e">
        <f>'Program Activities Worksheet'!#REF!</f>
        <v>#REF!</v>
      </c>
      <c r="D9" s="430" t="e">
        <f>'Program Activities Worksheet'!#REF!</f>
        <v>#REF!</v>
      </c>
      <c r="E9" s="430" t="e">
        <f>'Program Activities Worksheet'!#REF!</f>
        <v>#REF!</v>
      </c>
      <c r="F9" s="431" t="e">
        <f>'Program Activities Worksheet'!#REF!</f>
        <v>#REF!</v>
      </c>
      <c r="G9" s="432" t="e">
        <f>'Program Activities Worksheet'!#REF!</f>
        <v>#REF!</v>
      </c>
      <c r="H9" s="484" t="e">
        <f aca="true" t="shared" si="0" ref="H9:H46">B9*E9</f>
        <v>#REF!</v>
      </c>
      <c r="I9" s="484" t="e">
        <f>B9*D9</f>
        <v>#REF!</v>
      </c>
      <c r="J9" s="485" t="e">
        <f aca="true" t="shared" si="1" ref="J9:J46">B9*E9*G9</f>
        <v>#REF!</v>
      </c>
      <c r="K9" s="485" t="e">
        <f>B9*D9*G9</f>
        <v>#REF!</v>
      </c>
      <c r="L9" s="484" t="e">
        <f>C9*B9*G9</f>
        <v>#REF!</v>
      </c>
      <c r="M9" s="484" t="e">
        <f aca="true" t="shared" si="2" ref="M9:M46">J9*F9</f>
        <v>#REF!</v>
      </c>
      <c r="N9" s="484" t="e">
        <f aca="true" t="shared" si="3" ref="N9:N46">K9*F9</f>
        <v>#REF!</v>
      </c>
      <c r="O9" s="408">
        <f>SUMIF('Avd. costs'!A28:A48,F9,'Avd. costs'!F28:F48)</f>
        <v>0</v>
      </c>
      <c r="P9" s="408">
        <f>SUMIF('Avd. costs'!A28:A48,F9,'Avd. costs'!L28:L48)</f>
        <v>0</v>
      </c>
      <c r="Q9" s="409" t="e">
        <f>H9*O9</f>
        <v>#REF!</v>
      </c>
      <c r="R9" s="409" t="e">
        <f aca="true" t="shared" si="4" ref="R9:R46">I9*P9</f>
        <v>#REF!</v>
      </c>
      <c r="S9" s="409" t="e">
        <f aca="true" t="shared" si="5" ref="S9:S46">J9*O9</f>
        <v>#REF!</v>
      </c>
      <c r="T9" s="409" t="e">
        <f>K9*P9</f>
        <v>#REF!</v>
      </c>
      <c r="U9" s="409">
        <f>SUMIF(Q9:R9,"&gt;=0")</f>
        <v>0</v>
      </c>
      <c r="V9" s="410">
        <f>SUMIF(S9:T9,"&gt;=0")</f>
        <v>0</v>
      </c>
      <c r="W9" s="411"/>
    </row>
    <row r="10" spans="1:22" ht="12.75">
      <c r="A10" s="425" t="e">
        <f>'Program Activities Worksheet'!#REF!</f>
        <v>#REF!</v>
      </c>
      <c r="B10" s="429" t="e">
        <f>'Program Activities Worksheet'!#REF!</f>
        <v>#REF!</v>
      </c>
      <c r="C10" s="429" t="e">
        <f>'Program Activities Worksheet'!#REF!</f>
        <v>#REF!</v>
      </c>
      <c r="D10" s="430" t="e">
        <f>'Program Activities Worksheet'!#REF!</f>
        <v>#REF!</v>
      </c>
      <c r="E10" s="430" t="e">
        <f>'Program Activities Worksheet'!#REF!</f>
        <v>#REF!</v>
      </c>
      <c r="F10" s="431" t="e">
        <f>'Program Activities Worksheet'!#REF!</f>
        <v>#REF!</v>
      </c>
      <c r="G10" s="432" t="e">
        <f>'Program Activities Worksheet'!#REF!</f>
        <v>#REF!</v>
      </c>
      <c r="H10" s="484" t="e">
        <f t="shared" si="0"/>
        <v>#REF!</v>
      </c>
      <c r="I10" s="484" t="e">
        <f aca="true" t="shared" si="6" ref="I10:I46">B10*D10</f>
        <v>#REF!</v>
      </c>
      <c r="J10" s="485" t="e">
        <f t="shared" si="1"/>
        <v>#REF!</v>
      </c>
      <c r="K10" s="485" t="e">
        <f aca="true" t="shared" si="7" ref="K10:K46">B10*D10*G10</f>
        <v>#REF!</v>
      </c>
      <c r="L10" s="485" t="e">
        <f aca="true" t="shared" si="8" ref="L10:L46">C10*B10*G10</f>
        <v>#REF!</v>
      </c>
      <c r="M10" s="485" t="e">
        <f t="shared" si="2"/>
        <v>#REF!</v>
      </c>
      <c r="N10" s="485" t="e">
        <f t="shared" si="3"/>
        <v>#REF!</v>
      </c>
      <c r="O10" s="408">
        <f>SUMIF('Avd. costs'!A29:A49,F10,'Avd. costs'!F29:F49)</f>
        <v>0</v>
      </c>
      <c r="P10" s="408">
        <f>SUMIF('Avd. costs'!A29:A49,F10,'Avd. costs'!L29:L49)</f>
        <v>0</v>
      </c>
      <c r="Q10" s="409" t="e">
        <f aca="true" t="shared" si="9" ref="Q10:Q46">H10*O10</f>
        <v>#REF!</v>
      </c>
      <c r="R10" s="409" t="e">
        <f>I10*P10</f>
        <v>#REF!</v>
      </c>
      <c r="S10" s="409" t="e">
        <f t="shared" si="5"/>
        <v>#REF!</v>
      </c>
      <c r="T10" s="413" t="e">
        <f aca="true" t="shared" si="10" ref="T10:T46">K10*P10</f>
        <v>#REF!</v>
      </c>
      <c r="U10" s="409">
        <f aca="true" t="shared" si="11" ref="U10:U46">SUMIF(Q10:R10,"&gt;=0")</f>
        <v>0</v>
      </c>
      <c r="V10" s="414">
        <f aca="true" t="shared" si="12" ref="V10:V46">SUMIF(S10:T10,"&gt;=0")</f>
        <v>0</v>
      </c>
    </row>
    <row r="11" spans="1:22" ht="12.75">
      <c r="A11" s="425" t="e">
        <f>'Program Activities Worksheet'!#REF!</f>
        <v>#REF!</v>
      </c>
      <c r="B11" s="429" t="e">
        <f>'Program Activities Worksheet'!#REF!</f>
        <v>#REF!</v>
      </c>
      <c r="C11" s="429" t="e">
        <f>'Program Activities Worksheet'!#REF!</f>
        <v>#REF!</v>
      </c>
      <c r="D11" s="430" t="e">
        <f>'Program Activities Worksheet'!#REF!</f>
        <v>#REF!</v>
      </c>
      <c r="E11" s="430" t="e">
        <f>'Program Activities Worksheet'!#REF!</f>
        <v>#REF!</v>
      </c>
      <c r="F11" s="431" t="e">
        <f>'Program Activities Worksheet'!#REF!</f>
        <v>#REF!</v>
      </c>
      <c r="G11" s="432" t="e">
        <f>'Program Activities Worksheet'!#REF!</f>
        <v>#REF!</v>
      </c>
      <c r="H11" s="484" t="e">
        <f t="shared" si="0"/>
        <v>#REF!</v>
      </c>
      <c r="I11" s="484" t="e">
        <f t="shared" si="6"/>
        <v>#REF!</v>
      </c>
      <c r="J11" s="485" t="e">
        <f t="shared" si="1"/>
        <v>#REF!</v>
      </c>
      <c r="K11" s="485" t="e">
        <f t="shared" si="7"/>
        <v>#REF!</v>
      </c>
      <c r="L11" s="485" t="e">
        <f t="shared" si="8"/>
        <v>#REF!</v>
      </c>
      <c r="M11" s="485" t="e">
        <f t="shared" si="2"/>
        <v>#REF!</v>
      </c>
      <c r="N11" s="485" t="e">
        <f t="shared" si="3"/>
        <v>#REF!</v>
      </c>
      <c r="O11" s="408">
        <f>SUMIF('Avd. costs'!A30:A50,F11,'Avd. costs'!F30:F50)</f>
        <v>0</v>
      </c>
      <c r="P11" s="408">
        <f>SUMIF('Avd. costs'!A30:A50,F11,'Avd. costs'!L30:L50)</f>
        <v>0</v>
      </c>
      <c r="Q11" s="409" t="e">
        <f t="shared" si="9"/>
        <v>#REF!</v>
      </c>
      <c r="R11" s="409" t="e">
        <f t="shared" si="4"/>
        <v>#REF!</v>
      </c>
      <c r="S11" s="409" t="e">
        <f t="shared" si="5"/>
        <v>#REF!</v>
      </c>
      <c r="T11" s="413" t="e">
        <f t="shared" si="10"/>
        <v>#REF!</v>
      </c>
      <c r="U11" s="409">
        <f t="shared" si="11"/>
        <v>0</v>
      </c>
      <c r="V11" s="414">
        <f t="shared" si="12"/>
        <v>0</v>
      </c>
    </row>
    <row r="12" spans="1:22" ht="12.75">
      <c r="A12" s="425" t="e">
        <f>'Program Activities Worksheet'!#REF!</f>
        <v>#REF!</v>
      </c>
      <c r="B12" s="429" t="e">
        <f>'Program Activities Worksheet'!#REF!</f>
        <v>#REF!</v>
      </c>
      <c r="C12" s="429" t="e">
        <f>'Program Activities Worksheet'!#REF!</f>
        <v>#REF!</v>
      </c>
      <c r="D12" s="430" t="e">
        <f>'Program Activities Worksheet'!#REF!</f>
        <v>#REF!</v>
      </c>
      <c r="E12" s="430" t="e">
        <f>'Program Activities Worksheet'!#REF!</f>
        <v>#REF!</v>
      </c>
      <c r="F12" s="431" t="e">
        <f>'Program Activities Worksheet'!#REF!</f>
        <v>#REF!</v>
      </c>
      <c r="G12" s="432" t="e">
        <f>'Program Activities Worksheet'!#REF!</f>
        <v>#REF!</v>
      </c>
      <c r="H12" s="484" t="e">
        <f t="shared" si="0"/>
        <v>#REF!</v>
      </c>
      <c r="I12" s="484" t="e">
        <f t="shared" si="6"/>
        <v>#REF!</v>
      </c>
      <c r="J12" s="485" t="e">
        <f t="shared" si="1"/>
        <v>#REF!</v>
      </c>
      <c r="K12" s="485" t="e">
        <f t="shared" si="7"/>
        <v>#REF!</v>
      </c>
      <c r="L12" s="485" t="e">
        <f t="shared" si="8"/>
        <v>#REF!</v>
      </c>
      <c r="M12" s="485" t="e">
        <f t="shared" si="2"/>
        <v>#REF!</v>
      </c>
      <c r="N12" s="485" t="e">
        <f t="shared" si="3"/>
        <v>#REF!</v>
      </c>
      <c r="O12" s="408">
        <f>SUMIF('Avd. costs'!A31:A51,F12,'Avd. costs'!F31:F51)</f>
        <v>0</v>
      </c>
      <c r="P12" s="408">
        <f>SUMIF('Avd. costs'!A31:A51,F12,'Avd. costs'!L31:L51)</f>
        <v>0</v>
      </c>
      <c r="Q12" s="409" t="e">
        <f t="shared" si="9"/>
        <v>#REF!</v>
      </c>
      <c r="R12" s="409" t="e">
        <f t="shared" si="4"/>
        <v>#REF!</v>
      </c>
      <c r="S12" s="409" t="e">
        <f t="shared" si="5"/>
        <v>#REF!</v>
      </c>
      <c r="T12" s="413" t="e">
        <f t="shared" si="10"/>
        <v>#REF!</v>
      </c>
      <c r="U12" s="409">
        <f t="shared" si="11"/>
        <v>0</v>
      </c>
      <c r="V12" s="414">
        <f t="shared" si="12"/>
        <v>0</v>
      </c>
    </row>
    <row r="13" spans="1:22" ht="12.75">
      <c r="A13" s="425" t="e">
        <f>'Program Activities Worksheet'!#REF!</f>
        <v>#REF!</v>
      </c>
      <c r="B13" s="429" t="e">
        <f>'Program Activities Worksheet'!#REF!</f>
        <v>#REF!</v>
      </c>
      <c r="C13" s="429" t="e">
        <f>'Program Activities Worksheet'!#REF!</f>
        <v>#REF!</v>
      </c>
      <c r="D13" s="430" t="e">
        <f>'Program Activities Worksheet'!#REF!</f>
        <v>#REF!</v>
      </c>
      <c r="E13" s="430" t="e">
        <f>'Program Activities Worksheet'!#REF!</f>
        <v>#REF!</v>
      </c>
      <c r="F13" s="431" t="e">
        <f>'Program Activities Worksheet'!#REF!</f>
        <v>#REF!</v>
      </c>
      <c r="G13" s="432" t="e">
        <f>'Program Activities Worksheet'!#REF!</f>
        <v>#REF!</v>
      </c>
      <c r="H13" s="484" t="e">
        <f t="shared" si="0"/>
        <v>#REF!</v>
      </c>
      <c r="I13" s="484" t="e">
        <f t="shared" si="6"/>
        <v>#REF!</v>
      </c>
      <c r="J13" s="485" t="e">
        <f t="shared" si="1"/>
        <v>#REF!</v>
      </c>
      <c r="K13" s="485" t="e">
        <f t="shared" si="7"/>
        <v>#REF!</v>
      </c>
      <c r="L13" s="485" t="e">
        <f t="shared" si="8"/>
        <v>#REF!</v>
      </c>
      <c r="M13" s="485" t="e">
        <f t="shared" si="2"/>
        <v>#REF!</v>
      </c>
      <c r="N13" s="485" t="e">
        <f t="shared" si="3"/>
        <v>#REF!</v>
      </c>
      <c r="O13" s="408">
        <f>SUMIF('Avd. costs'!A32:A52,F13,'Avd. costs'!F32:F52)</f>
        <v>0</v>
      </c>
      <c r="P13" s="408">
        <f>SUMIF('Avd. costs'!A32:A52,F13,'Avd. costs'!L32:L52)</f>
        <v>0</v>
      </c>
      <c r="Q13" s="409" t="e">
        <f t="shared" si="9"/>
        <v>#REF!</v>
      </c>
      <c r="R13" s="409" t="e">
        <f t="shared" si="4"/>
        <v>#REF!</v>
      </c>
      <c r="S13" s="409" t="e">
        <f t="shared" si="5"/>
        <v>#REF!</v>
      </c>
      <c r="T13" s="413" t="e">
        <f t="shared" si="10"/>
        <v>#REF!</v>
      </c>
      <c r="U13" s="409">
        <f t="shared" si="11"/>
        <v>0</v>
      </c>
      <c r="V13" s="414">
        <f t="shared" si="12"/>
        <v>0</v>
      </c>
    </row>
    <row r="14" spans="1:22" ht="12.75">
      <c r="A14" s="425" t="e">
        <f>'Program Activities Worksheet'!#REF!</f>
        <v>#REF!</v>
      </c>
      <c r="B14" s="429" t="e">
        <f>'Program Activities Worksheet'!#REF!</f>
        <v>#REF!</v>
      </c>
      <c r="C14" s="429" t="e">
        <f>'Program Activities Worksheet'!#REF!</f>
        <v>#REF!</v>
      </c>
      <c r="D14" s="430" t="e">
        <f>'Program Activities Worksheet'!#REF!</f>
        <v>#REF!</v>
      </c>
      <c r="E14" s="430" t="e">
        <f>'Program Activities Worksheet'!#REF!</f>
        <v>#REF!</v>
      </c>
      <c r="F14" s="431" t="e">
        <f>'Program Activities Worksheet'!#REF!</f>
        <v>#REF!</v>
      </c>
      <c r="G14" s="432" t="e">
        <f>'Program Activities Worksheet'!#REF!</f>
        <v>#REF!</v>
      </c>
      <c r="H14" s="484" t="e">
        <f t="shared" si="0"/>
        <v>#REF!</v>
      </c>
      <c r="I14" s="484" t="e">
        <f t="shared" si="6"/>
        <v>#REF!</v>
      </c>
      <c r="J14" s="485" t="e">
        <f t="shared" si="1"/>
        <v>#REF!</v>
      </c>
      <c r="K14" s="485" t="e">
        <f t="shared" si="7"/>
        <v>#REF!</v>
      </c>
      <c r="L14" s="485" t="e">
        <f t="shared" si="8"/>
        <v>#REF!</v>
      </c>
      <c r="M14" s="485" t="e">
        <f t="shared" si="2"/>
        <v>#REF!</v>
      </c>
      <c r="N14" s="485" t="e">
        <f t="shared" si="3"/>
        <v>#REF!</v>
      </c>
      <c r="O14" s="408">
        <f>SUMIF('Avd. costs'!A33:A53,F14,'Avd. costs'!F33:F53)</f>
        <v>0</v>
      </c>
      <c r="P14" s="408">
        <f>SUMIF('Avd. costs'!A33:A53,F14,'Avd. costs'!L33:L53)</f>
        <v>0</v>
      </c>
      <c r="Q14" s="409" t="e">
        <f t="shared" si="9"/>
        <v>#REF!</v>
      </c>
      <c r="R14" s="409" t="e">
        <f t="shared" si="4"/>
        <v>#REF!</v>
      </c>
      <c r="S14" s="409" t="e">
        <f t="shared" si="5"/>
        <v>#REF!</v>
      </c>
      <c r="T14" s="413" t="e">
        <f t="shared" si="10"/>
        <v>#REF!</v>
      </c>
      <c r="U14" s="409">
        <f t="shared" si="11"/>
        <v>0</v>
      </c>
      <c r="V14" s="414">
        <f>SUMIF(S14:T14,"&gt;=0")</f>
        <v>0</v>
      </c>
    </row>
    <row r="15" spans="1:22" ht="12.75">
      <c r="A15" s="425" t="e">
        <f>'Program Activities Worksheet'!#REF!</f>
        <v>#REF!</v>
      </c>
      <c r="B15" s="429" t="e">
        <f>'Program Activities Worksheet'!#REF!</f>
        <v>#REF!</v>
      </c>
      <c r="C15" s="429" t="e">
        <f>'Program Activities Worksheet'!#REF!</f>
        <v>#REF!</v>
      </c>
      <c r="D15" s="430" t="e">
        <f>'Program Activities Worksheet'!#REF!</f>
        <v>#REF!</v>
      </c>
      <c r="E15" s="430" t="e">
        <f>'Program Activities Worksheet'!#REF!</f>
        <v>#REF!</v>
      </c>
      <c r="F15" s="431" t="e">
        <f>'Program Activities Worksheet'!#REF!</f>
        <v>#REF!</v>
      </c>
      <c r="G15" s="432" t="e">
        <f>'Program Activities Worksheet'!#REF!</f>
        <v>#REF!</v>
      </c>
      <c r="H15" s="484" t="e">
        <f t="shared" si="0"/>
        <v>#REF!</v>
      </c>
      <c r="I15" s="484" t="e">
        <f t="shared" si="6"/>
        <v>#REF!</v>
      </c>
      <c r="J15" s="485" t="e">
        <f t="shared" si="1"/>
        <v>#REF!</v>
      </c>
      <c r="K15" s="485" t="e">
        <f t="shared" si="7"/>
        <v>#REF!</v>
      </c>
      <c r="L15" s="485" t="e">
        <f t="shared" si="8"/>
        <v>#REF!</v>
      </c>
      <c r="M15" s="485" t="e">
        <f t="shared" si="2"/>
        <v>#REF!</v>
      </c>
      <c r="N15" s="485" t="e">
        <f t="shared" si="3"/>
        <v>#REF!</v>
      </c>
      <c r="O15" s="408">
        <f>SUMIF('Avd. costs'!A34:A54,F15,'Avd. costs'!F34:F54)</f>
        <v>0</v>
      </c>
      <c r="P15" s="408">
        <f>SUMIF('Avd. costs'!A34:A54,F15,'Avd. costs'!L34:L54)</f>
        <v>0</v>
      </c>
      <c r="Q15" s="409" t="e">
        <f t="shared" si="9"/>
        <v>#REF!</v>
      </c>
      <c r="R15" s="409" t="e">
        <f t="shared" si="4"/>
        <v>#REF!</v>
      </c>
      <c r="S15" s="409" t="e">
        <f t="shared" si="5"/>
        <v>#REF!</v>
      </c>
      <c r="T15" s="413" t="e">
        <f t="shared" si="10"/>
        <v>#REF!</v>
      </c>
      <c r="U15" s="409">
        <f t="shared" si="11"/>
        <v>0</v>
      </c>
      <c r="V15" s="414">
        <f t="shared" si="12"/>
        <v>0</v>
      </c>
    </row>
    <row r="16" spans="1:22" ht="12.75">
      <c r="A16" s="425" t="e">
        <f>'Program Activities Worksheet'!#REF!</f>
        <v>#REF!</v>
      </c>
      <c r="B16" s="429" t="e">
        <f>'Program Activities Worksheet'!#REF!</f>
        <v>#REF!</v>
      </c>
      <c r="C16" s="429" t="e">
        <f>'Program Activities Worksheet'!#REF!</f>
        <v>#REF!</v>
      </c>
      <c r="D16" s="430" t="e">
        <f>'Program Activities Worksheet'!#REF!</f>
        <v>#REF!</v>
      </c>
      <c r="E16" s="430" t="e">
        <f>'Program Activities Worksheet'!#REF!</f>
        <v>#REF!</v>
      </c>
      <c r="F16" s="431" t="e">
        <f>'Program Activities Worksheet'!#REF!</f>
        <v>#REF!</v>
      </c>
      <c r="G16" s="432" t="e">
        <f>'Program Activities Worksheet'!#REF!</f>
        <v>#REF!</v>
      </c>
      <c r="H16" s="484" t="e">
        <f t="shared" si="0"/>
        <v>#REF!</v>
      </c>
      <c r="I16" s="484" t="e">
        <f t="shared" si="6"/>
        <v>#REF!</v>
      </c>
      <c r="J16" s="485" t="e">
        <f t="shared" si="1"/>
        <v>#REF!</v>
      </c>
      <c r="K16" s="485" t="e">
        <f t="shared" si="7"/>
        <v>#REF!</v>
      </c>
      <c r="L16" s="485" t="e">
        <f t="shared" si="8"/>
        <v>#REF!</v>
      </c>
      <c r="M16" s="485" t="e">
        <f t="shared" si="2"/>
        <v>#REF!</v>
      </c>
      <c r="N16" s="485" t="e">
        <f t="shared" si="3"/>
        <v>#REF!</v>
      </c>
      <c r="O16" s="408">
        <f>SUMIF('Avd. costs'!A35:A55,F16,'Avd. costs'!F35:F55)</f>
        <v>0</v>
      </c>
      <c r="P16" s="408">
        <f>SUMIF('Avd. costs'!A35:A55,F16,'Avd. costs'!L35:L55)</f>
        <v>0</v>
      </c>
      <c r="Q16" s="409" t="e">
        <f t="shared" si="9"/>
        <v>#REF!</v>
      </c>
      <c r="R16" s="409" t="e">
        <f t="shared" si="4"/>
        <v>#REF!</v>
      </c>
      <c r="S16" s="409" t="e">
        <f t="shared" si="5"/>
        <v>#REF!</v>
      </c>
      <c r="T16" s="413" t="e">
        <f t="shared" si="10"/>
        <v>#REF!</v>
      </c>
      <c r="U16" s="409">
        <f t="shared" si="11"/>
        <v>0</v>
      </c>
      <c r="V16" s="414">
        <f t="shared" si="12"/>
        <v>0</v>
      </c>
    </row>
    <row r="17" spans="1:22" ht="12.75">
      <c r="A17" s="425" t="e">
        <f>'Program Activities Worksheet'!#REF!</f>
        <v>#REF!</v>
      </c>
      <c r="B17" s="429" t="e">
        <f>'Program Activities Worksheet'!#REF!</f>
        <v>#REF!</v>
      </c>
      <c r="C17" s="429" t="e">
        <f>'Program Activities Worksheet'!#REF!</f>
        <v>#REF!</v>
      </c>
      <c r="D17" s="430" t="e">
        <f>'Program Activities Worksheet'!#REF!</f>
        <v>#REF!</v>
      </c>
      <c r="E17" s="430" t="e">
        <f>'Program Activities Worksheet'!#REF!</f>
        <v>#REF!</v>
      </c>
      <c r="F17" s="431" t="e">
        <f>'Program Activities Worksheet'!#REF!</f>
        <v>#REF!</v>
      </c>
      <c r="G17" s="432" t="e">
        <f>'Program Activities Worksheet'!#REF!</f>
        <v>#REF!</v>
      </c>
      <c r="H17" s="484" t="e">
        <f t="shared" si="0"/>
        <v>#REF!</v>
      </c>
      <c r="I17" s="484" t="e">
        <f t="shared" si="6"/>
        <v>#REF!</v>
      </c>
      <c r="J17" s="485" t="e">
        <f t="shared" si="1"/>
        <v>#REF!</v>
      </c>
      <c r="K17" s="485" t="e">
        <f t="shared" si="7"/>
        <v>#REF!</v>
      </c>
      <c r="L17" s="485" t="e">
        <f t="shared" si="8"/>
        <v>#REF!</v>
      </c>
      <c r="M17" s="485" t="e">
        <f t="shared" si="2"/>
        <v>#REF!</v>
      </c>
      <c r="N17" s="485" t="e">
        <f t="shared" si="3"/>
        <v>#REF!</v>
      </c>
      <c r="O17" s="408">
        <f>SUMIF('Avd. costs'!A36:A56,F17,'Avd. costs'!F36:F56)</f>
        <v>0</v>
      </c>
      <c r="P17" s="408">
        <f>SUMIF('Avd. costs'!A36:A56,F17,'Avd. costs'!L36:L56)</f>
        <v>0</v>
      </c>
      <c r="Q17" s="409" t="e">
        <f t="shared" si="9"/>
        <v>#REF!</v>
      </c>
      <c r="R17" s="409" t="e">
        <f t="shared" si="4"/>
        <v>#REF!</v>
      </c>
      <c r="S17" s="409" t="e">
        <f t="shared" si="5"/>
        <v>#REF!</v>
      </c>
      <c r="T17" s="413" t="e">
        <f t="shared" si="10"/>
        <v>#REF!</v>
      </c>
      <c r="U17" s="409">
        <f t="shared" si="11"/>
        <v>0</v>
      </c>
      <c r="V17" s="414">
        <f t="shared" si="12"/>
        <v>0</v>
      </c>
    </row>
    <row r="18" spans="1:22" ht="12.75">
      <c r="A18" s="425" t="e">
        <f>'Program Activities Worksheet'!#REF!</f>
        <v>#REF!</v>
      </c>
      <c r="B18" s="429" t="e">
        <f>'Program Activities Worksheet'!#REF!</f>
        <v>#REF!</v>
      </c>
      <c r="C18" s="429" t="e">
        <f>'Program Activities Worksheet'!#REF!</f>
        <v>#REF!</v>
      </c>
      <c r="D18" s="430" t="e">
        <f>'Program Activities Worksheet'!#REF!</f>
        <v>#REF!</v>
      </c>
      <c r="E18" s="430" t="e">
        <f>'Program Activities Worksheet'!#REF!</f>
        <v>#REF!</v>
      </c>
      <c r="F18" s="431" t="e">
        <f>'Program Activities Worksheet'!#REF!</f>
        <v>#REF!</v>
      </c>
      <c r="G18" s="432" t="e">
        <f>'Program Activities Worksheet'!#REF!</f>
        <v>#REF!</v>
      </c>
      <c r="H18" s="484" t="e">
        <f t="shared" si="0"/>
        <v>#REF!</v>
      </c>
      <c r="I18" s="484" t="e">
        <f t="shared" si="6"/>
        <v>#REF!</v>
      </c>
      <c r="J18" s="485" t="e">
        <f t="shared" si="1"/>
        <v>#REF!</v>
      </c>
      <c r="K18" s="485" t="e">
        <f t="shared" si="7"/>
        <v>#REF!</v>
      </c>
      <c r="L18" s="485" t="e">
        <f t="shared" si="8"/>
        <v>#REF!</v>
      </c>
      <c r="M18" s="485" t="e">
        <f t="shared" si="2"/>
        <v>#REF!</v>
      </c>
      <c r="N18" s="485" t="e">
        <f t="shared" si="3"/>
        <v>#REF!</v>
      </c>
      <c r="O18" s="408">
        <f>SUMIF('Avd. costs'!A37:A57,F18,'Avd. costs'!F37:F57)</f>
        <v>0</v>
      </c>
      <c r="P18" s="408">
        <f>SUMIF('Avd. costs'!A37:A57,F18,'Avd. costs'!L37:L57)</f>
        <v>0</v>
      </c>
      <c r="Q18" s="409" t="e">
        <f t="shared" si="9"/>
        <v>#REF!</v>
      </c>
      <c r="R18" s="409" t="e">
        <f t="shared" si="4"/>
        <v>#REF!</v>
      </c>
      <c r="S18" s="409" t="e">
        <f t="shared" si="5"/>
        <v>#REF!</v>
      </c>
      <c r="T18" s="413" t="e">
        <f t="shared" si="10"/>
        <v>#REF!</v>
      </c>
      <c r="U18" s="409">
        <f t="shared" si="11"/>
        <v>0</v>
      </c>
      <c r="V18" s="414">
        <f t="shared" si="12"/>
        <v>0</v>
      </c>
    </row>
    <row r="19" spans="1:22" ht="12.75">
      <c r="A19" s="425" t="e">
        <f>'Program Activities Worksheet'!#REF!</f>
        <v>#REF!</v>
      </c>
      <c r="B19" s="429" t="e">
        <f>'Program Activities Worksheet'!#REF!</f>
        <v>#REF!</v>
      </c>
      <c r="C19" s="429" t="e">
        <f>'Program Activities Worksheet'!#REF!</f>
        <v>#REF!</v>
      </c>
      <c r="D19" s="430" t="e">
        <f>'Program Activities Worksheet'!#REF!</f>
        <v>#REF!</v>
      </c>
      <c r="E19" s="430" t="e">
        <f>'Program Activities Worksheet'!#REF!</f>
        <v>#REF!</v>
      </c>
      <c r="F19" s="431" t="e">
        <f>'Program Activities Worksheet'!#REF!</f>
        <v>#REF!</v>
      </c>
      <c r="G19" s="432" t="e">
        <f>'Program Activities Worksheet'!#REF!</f>
        <v>#REF!</v>
      </c>
      <c r="H19" s="484" t="e">
        <f t="shared" si="0"/>
        <v>#REF!</v>
      </c>
      <c r="I19" s="484" t="e">
        <f t="shared" si="6"/>
        <v>#REF!</v>
      </c>
      <c r="J19" s="485" t="e">
        <f t="shared" si="1"/>
        <v>#REF!</v>
      </c>
      <c r="K19" s="485" t="e">
        <f t="shared" si="7"/>
        <v>#REF!</v>
      </c>
      <c r="L19" s="485" t="e">
        <f t="shared" si="8"/>
        <v>#REF!</v>
      </c>
      <c r="M19" s="485" t="e">
        <f t="shared" si="2"/>
        <v>#REF!</v>
      </c>
      <c r="N19" s="485" t="e">
        <f t="shared" si="3"/>
        <v>#REF!</v>
      </c>
      <c r="O19" s="408">
        <f>SUMIF('Avd. costs'!A38:A58,F19,'Avd. costs'!F38:F58)</f>
        <v>0</v>
      </c>
      <c r="P19" s="408">
        <f>SUMIF('Avd. costs'!A38:A58,F19,'Avd. costs'!L38:L58)</f>
        <v>0</v>
      </c>
      <c r="Q19" s="409" t="e">
        <f t="shared" si="9"/>
        <v>#REF!</v>
      </c>
      <c r="R19" s="409" t="e">
        <f t="shared" si="4"/>
        <v>#REF!</v>
      </c>
      <c r="S19" s="409" t="e">
        <f t="shared" si="5"/>
        <v>#REF!</v>
      </c>
      <c r="T19" s="413" t="e">
        <f t="shared" si="10"/>
        <v>#REF!</v>
      </c>
      <c r="U19" s="409">
        <f t="shared" si="11"/>
        <v>0</v>
      </c>
      <c r="V19" s="414">
        <f t="shared" si="12"/>
        <v>0</v>
      </c>
    </row>
    <row r="20" spans="1:22" ht="12.75">
      <c r="A20" s="425" t="e">
        <f>'Program Activities Worksheet'!#REF!</f>
        <v>#REF!</v>
      </c>
      <c r="B20" s="429" t="e">
        <f>'Program Activities Worksheet'!#REF!</f>
        <v>#REF!</v>
      </c>
      <c r="C20" s="429" t="e">
        <f>'Program Activities Worksheet'!#REF!</f>
        <v>#REF!</v>
      </c>
      <c r="D20" s="430" t="e">
        <f>'Program Activities Worksheet'!#REF!</f>
        <v>#REF!</v>
      </c>
      <c r="E20" s="430" t="e">
        <f>'Program Activities Worksheet'!#REF!</f>
        <v>#REF!</v>
      </c>
      <c r="F20" s="431" t="e">
        <f>'Program Activities Worksheet'!#REF!</f>
        <v>#REF!</v>
      </c>
      <c r="G20" s="432" t="e">
        <f>'Program Activities Worksheet'!#REF!</f>
        <v>#REF!</v>
      </c>
      <c r="H20" s="484" t="e">
        <f t="shared" si="0"/>
        <v>#REF!</v>
      </c>
      <c r="I20" s="484" t="e">
        <f t="shared" si="6"/>
        <v>#REF!</v>
      </c>
      <c r="J20" s="485" t="e">
        <f t="shared" si="1"/>
        <v>#REF!</v>
      </c>
      <c r="K20" s="485" t="e">
        <f t="shared" si="7"/>
        <v>#REF!</v>
      </c>
      <c r="L20" s="485" t="e">
        <f t="shared" si="8"/>
        <v>#REF!</v>
      </c>
      <c r="M20" s="485" t="e">
        <f t="shared" si="2"/>
        <v>#REF!</v>
      </c>
      <c r="N20" s="485" t="e">
        <f t="shared" si="3"/>
        <v>#REF!</v>
      </c>
      <c r="O20" s="408">
        <f>SUMIF('Avd. costs'!A39:A59,F20,'Avd. costs'!F39:F59)</f>
        <v>0</v>
      </c>
      <c r="P20" s="408">
        <f>SUMIF('Avd. costs'!A39:A59,F20,'Avd. costs'!L39:L59)</f>
        <v>0</v>
      </c>
      <c r="Q20" s="409" t="e">
        <f t="shared" si="9"/>
        <v>#REF!</v>
      </c>
      <c r="R20" s="409" t="e">
        <f t="shared" si="4"/>
        <v>#REF!</v>
      </c>
      <c r="S20" s="409" t="e">
        <f t="shared" si="5"/>
        <v>#REF!</v>
      </c>
      <c r="T20" s="413" t="e">
        <f t="shared" si="10"/>
        <v>#REF!</v>
      </c>
      <c r="U20" s="409">
        <f t="shared" si="11"/>
        <v>0</v>
      </c>
      <c r="V20" s="414">
        <f t="shared" si="12"/>
        <v>0</v>
      </c>
    </row>
    <row r="21" spans="1:22" ht="12.75">
      <c r="A21" s="425" t="e">
        <f>'Program Activities Worksheet'!#REF!</f>
        <v>#REF!</v>
      </c>
      <c r="B21" s="429" t="e">
        <f>'Program Activities Worksheet'!#REF!</f>
        <v>#REF!</v>
      </c>
      <c r="C21" s="429" t="e">
        <f>'Program Activities Worksheet'!#REF!</f>
        <v>#REF!</v>
      </c>
      <c r="D21" s="430" t="e">
        <f>'Program Activities Worksheet'!#REF!</f>
        <v>#REF!</v>
      </c>
      <c r="E21" s="430" t="e">
        <f>'Program Activities Worksheet'!#REF!</f>
        <v>#REF!</v>
      </c>
      <c r="F21" s="431" t="e">
        <f>'Program Activities Worksheet'!#REF!</f>
        <v>#REF!</v>
      </c>
      <c r="G21" s="432" t="e">
        <f>'Program Activities Worksheet'!#REF!</f>
        <v>#REF!</v>
      </c>
      <c r="H21" s="484" t="e">
        <f t="shared" si="0"/>
        <v>#REF!</v>
      </c>
      <c r="I21" s="484" t="e">
        <f t="shared" si="6"/>
        <v>#REF!</v>
      </c>
      <c r="J21" s="485" t="e">
        <f t="shared" si="1"/>
        <v>#REF!</v>
      </c>
      <c r="K21" s="485" t="e">
        <f t="shared" si="7"/>
        <v>#REF!</v>
      </c>
      <c r="L21" s="485" t="e">
        <f t="shared" si="8"/>
        <v>#REF!</v>
      </c>
      <c r="M21" s="485" t="e">
        <f t="shared" si="2"/>
        <v>#REF!</v>
      </c>
      <c r="N21" s="485" t="e">
        <f t="shared" si="3"/>
        <v>#REF!</v>
      </c>
      <c r="O21" s="408">
        <f>SUMIF('Avd. costs'!A40:A60,F21,'Avd. costs'!F40:F60)</f>
        <v>0</v>
      </c>
      <c r="P21" s="408">
        <f>SUMIF('Avd. costs'!A40:A60,F21,'Avd. costs'!L40:L60)</f>
        <v>0</v>
      </c>
      <c r="Q21" s="409" t="e">
        <f t="shared" si="9"/>
        <v>#REF!</v>
      </c>
      <c r="R21" s="409" t="e">
        <f t="shared" si="4"/>
        <v>#REF!</v>
      </c>
      <c r="S21" s="409" t="e">
        <f t="shared" si="5"/>
        <v>#REF!</v>
      </c>
      <c r="T21" s="413" t="e">
        <f t="shared" si="10"/>
        <v>#REF!</v>
      </c>
      <c r="U21" s="409">
        <f t="shared" si="11"/>
        <v>0</v>
      </c>
      <c r="V21" s="414">
        <f t="shared" si="12"/>
        <v>0</v>
      </c>
    </row>
    <row r="22" spans="1:22" ht="12.75">
      <c r="A22" s="425" t="e">
        <f>'Program Activities Worksheet'!#REF!</f>
        <v>#REF!</v>
      </c>
      <c r="B22" s="429" t="e">
        <f>'Program Activities Worksheet'!#REF!</f>
        <v>#REF!</v>
      </c>
      <c r="C22" s="429" t="e">
        <f>'Program Activities Worksheet'!#REF!</f>
        <v>#REF!</v>
      </c>
      <c r="D22" s="430" t="e">
        <f>'Program Activities Worksheet'!#REF!</f>
        <v>#REF!</v>
      </c>
      <c r="E22" s="430" t="e">
        <f>'Program Activities Worksheet'!#REF!</f>
        <v>#REF!</v>
      </c>
      <c r="F22" s="431" t="e">
        <f>'Program Activities Worksheet'!#REF!</f>
        <v>#REF!</v>
      </c>
      <c r="G22" s="432" t="e">
        <f>'Program Activities Worksheet'!#REF!</f>
        <v>#REF!</v>
      </c>
      <c r="H22" s="484" t="e">
        <f t="shared" si="0"/>
        <v>#REF!</v>
      </c>
      <c r="I22" s="484" t="e">
        <f t="shared" si="6"/>
        <v>#REF!</v>
      </c>
      <c r="J22" s="485" t="e">
        <f t="shared" si="1"/>
        <v>#REF!</v>
      </c>
      <c r="K22" s="485" t="e">
        <f t="shared" si="7"/>
        <v>#REF!</v>
      </c>
      <c r="L22" s="485" t="e">
        <f t="shared" si="8"/>
        <v>#REF!</v>
      </c>
      <c r="M22" s="485" t="e">
        <f t="shared" si="2"/>
        <v>#REF!</v>
      </c>
      <c r="N22" s="485" t="e">
        <f t="shared" si="3"/>
        <v>#REF!</v>
      </c>
      <c r="O22" s="408">
        <f>SUMIF('Avd. costs'!A41:A61,F22,'Avd. costs'!F41:F61)</f>
        <v>0</v>
      </c>
      <c r="P22" s="408">
        <f>SUMIF('Avd. costs'!A41:A61,F22,'Avd. costs'!L41:L61)</f>
        <v>0</v>
      </c>
      <c r="Q22" s="409" t="e">
        <f t="shared" si="9"/>
        <v>#REF!</v>
      </c>
      <c r="R22" s="409" t="e">
        <f t="shared" si="4"/>
        <v>#REF!</v>
      </c>
      <c r="S22" s="409" t="e">
        <f t="shared" si="5"/>
        <v>#REF!</v>
      </c>
      <c r="T22" s="413" t="e">
        <f t="shared" si="10"/>
        <v>#REF!</v>
      </c>
      <c r="U22" s="409">
        <f t="shared" si="11"/>
        <v>0</v>
      </c>
      <c r="V22" s="414">
        <f t="shared" si="12"/>
        <v>0</v>
      </c>
    </row>
    <row r="23" spans="1:22" ht="12.75">
      <c r="A23" s="425" t="e">
        <f>'Program Activities Worksheet'!#REF!</f>
        <v>#REF!</v>
      </c>
      <c r="B23" s="429" t="e">
        <f>'Program Activities Worksheet'!#REF!</f>
        <v>#REF!</v>
      </c>
      <c r="C23" s="429" t="e">
        <f>'Program Activities Worksheet'!#REF!</f>
        <v>#REF!</v>
      </c>
      <c r="D23" s="430" t="e">
        <f>'Program Activities Worksheet'!#REF!</f>
        <v>#REF!</v>
      </c>
      <c r="E23" s="430" t="e">
        <f>'Program Activities Worksheet'!#REF!</f>
        <v>#REF!</v>
      </c>
      <c r="F23" s="431" t="e">
        <f>'Program Activities Worksheet'!#REF!</f>
        <v>#REF!</v>
      </c>
      <c r="G23" s="432" t="e">
        <f>'Program Activities Worksheet'!#REF!</f>
        <v>#REF!</v>
      </c>
      <c r="H23" s="484" t="e">
        <f t="shared" si="0"/>
        <v>#REF!</v>
      </c>
      <c r="I23" s="484" t="e">
        <f t="shared" si="6"/>
        <v>#REF!</v>
      </c>
      <c r="J23" s="485" t="e">
        <f t="shared" si="1"/>
        <v>#REF!</v>
      </c>
      <c r="K23" s="485" t="e">
        <f t="shared" si="7"/>
        <v>#REF!</v>
      </c>
      <c r="L23" s="485" t="e">
        <f t="shared" si="8"/>
        <v>#REF!</v>
      </c>
      <c r="M23" s="485" t="e">
        <f t="shared" si="2"/>
        <v>#REF!</v>
      </c>
      <c r="N23" s="485" t="e">
        <f t="shared" si="3"/>
        <v>#REF!</v>
      </c>
      <c r="O23" s="408">
        <f>SUMIF('Avd. costs'!A42:A62,F23,'Avd. costs'!F42:F62)</f>
        <v>0</v>
      </c>
      <c r="P23" s="408">
        <f>SUMIF('Avd. costs'!A42:A62,F23,'Avd. costs'!L42:L62)</f>
        <v>0</v>
      </c>
      <c r="Q23" s="409" t="e">
        <f t="shared" si="9"/>
        <v>#REF!</v>
      </c>
      <c r="R23" s="409" t="e">
        <f t="shared" si="4"/>
        <v>#REF!</v>
      </c>
      <c r="S23" s="409" t="e">
        <f t="shared" si="5"/>
        <v>#REF!</v>
      </c>
      <c r="T23" s="413" t="e">
        <f t="shared" si="10"/>
        <v>#REF!</v>
      </c>
      <c r="U23" s="409">
        <f t="shared" si="11"/>
        <v>0</v>
      </c>
      <c r="V23" s="414">
        <f t="shared" si="12"/>
        <v>0</v>
      </c>
    </row>
    <row r="24" spans="1:22" ht="12.75">
      <c r="A24" s="425" t="e">
        <f>'Program Activities Worksheet'!#REF!</f>
        <v>#REF!</v>
      </c>
      <c r="B24" s="429" t="e">
        <f>'Program Activities Worksheet'!#REF!</f>
        <v>#REF!</v>
      </c>
      <c r="C24" s="429" t="e">
        <f>'Program Activities Worksheet'!#REF!</f>
        <v>#REF!</v>
      </c>
      <c r="D24" s="430" t="e">
        <f>'Program Activities Worksheet'!#REF!</f>
        <v>#REF!</v>
      </c>
      <c r="E24" s="430" t="e">
        <f>'Program Activities Worksheet'!#REF!</f>
        <v>#REF!</v>
      </c>
      <c r="F24" s="431" t="e">
        <f>'Program Activities Worksheet'!#REF!</f>
        <v>#REF!</v>
      </c>
      <c r="G24" s="432" t="e">
        <f>'Program Activities Worksheet'!#REF!</f>
        <v>#REF!</v>
      </c>
      <c r="H24" s="484" t="e">
        <f t="shared" si="0"/>
        <v>#REF!</v>
      </c>
      <c r="I24" s="484" t="e">
        <f t="shared" si="6"/>
        <v>#REF!</v>
      </c>
      <c r="J24" s="485" t="e">
        <f t="shared" si="1"/>
        <v>#REF!</v>
      </c>
      <c r="K24" s="485" t="e">
        <f t="shared" si="7"/>
        <v>#REF!</v>
      </c>
      <c r="L24" s="485" t="e">
        <f t="shared" si="8"/>
        <v>#REF!</v>
      </c>
      <c r="M24" s="485" t="e">
        <f t="shared" si="2"/>
        <v>#REF!</v>
      </c>
      <c r="N24" s="485" t="e">
        <f t="shared" si="3"/>
        <v>#REF!</v>
      </c>
      <c r="O24" s="408">
        <f>SUMIF('Avd. costs'!A43:A63,F24,'Avd. costs'!F43:F63)</f>
        <v>0</v>
      </c>
      <c r="P24" s="408">
        <f>SUMIF('Avd. costs'!A43:A63,F24,'Avd. costs'!L43:L63)</f>
        <v>0</v>
      </c>
      <c r="Q24" s="409" t="e">
        <f t="shared" si="9"/>
        <v>#REF!</v>
      </c>
      <c r="R24" s="409" t="e">
        <f t="shared" si="4"/>
        <v>#REF!</v>
      </c>
      <c r="S24" s="409" t="e">
        <f t="shared" si="5"/>
        <v>#REF!</v>
      </c>
      <c r="T24" s="413" t="e">
        <f t="shared" si="10"/>
        <v>#REF!</v>
      </c>
      <c r="U24" s="409">
        <f t="shared" si="11"/>
        <v>0</v>
      </c>
      <c r="V24" s="414">
        <f t="shared" si="12"/>
        <v>0</v>
      </c>
    </row>
    <row r="25" spans="1:22" ht="12.75">
      <c r="A25" s="425" t="e">
        <f>'Program Activities Worksheet'!#REF!</f>
        <v>#REF!</v>
      </c>
      <c r="B25" s="429" t="e">
        <f>'Program Activities Worksheet'!#REF!</f>
        <v>#REF!</v>
      </c>
      <c r="C25" s="429" t="e">
        <f>'Program Activities Worksheet'!#REF!</f>
        <v>#REF!</v>
      </c>
      <c r="D25" s="430" t="e">
        <f>'Program Activities Worksheet'!#REF!</f>
        <v>#REF!</v>
      </c>
      <c r="E25" s="430" t="e">
        <f>'Program Activities Worksheet'!#REF!</f>
        <v>#REF!</v>
      </c>
      <c r="F25" s="431" t="e">
        <f>'Program Activities Worksheet'!#REF!</f>
        <v>#REF!</v>
      </c>
      <c r="G25" s="432" t="e">
        <f>'Program Activities Worksheet'!#REF!</f>
        <v>#REF!</v>
      </c>
      <c r="H25" s="484" t="e">
        <f t="shared" si="0"/>
        <v>#REF!</v>
      </c>
      <c r="I25" s="484" t="e">
        <f t="shared" si="6"/>
        <v>#REF!</v>
      </c>
      <c r="J25" s="485" t="e">
        <f t="shared" si="1"/>
        <v>#REF!</v>
      </c>
      <c r="K25" s="485" t="e">
        <f t="shared" si="7"/>
        <v>#REF!</v>
      </c>
      <c r="L25" s="485" t="e">
        <f t="shared" si="8"/>
        <v>#REF!</v>
      </c>
      <c r="M25" s="485" t="e">
        <f t="shared" si="2"/>
        <v>#REF!</v>
      </c>
      <c r="N25" s="485" t="e">
        <f t="shared" si="3"/>
        <v>#REF!</v>
      </c>
      <c r="O25" s="408">
        <f>SUMIF('Avd. costs'!A44:A64,F25,'Avd. costs'!F44:F64)</f>
        <v>0</v>
      </c>
      <c r="P25" s="408">
        <f>SUMIF('Avd. costs'!A44:A64,F25,'Avd. costs'!L44:L64)</f>
        <v>0</v>
      </c>
      <c r="Q25" s="409" t="e">
        <f t="shared" si="9"/>
        <v>#REF!</v>
      </c>
      <c r="R25" s="409" t="e">
        <f t="shared" si="4"/>
        <v>#REF!</v>
      </c>
      <c r="S25" s="409" t="e">
        <f t="shared" si="5"/>
        <v>#REF!</v>
      </c>
      <c r="T25" s="413" t="e">
        <f t="shared" si="10"/>
        <v>#REF!</v>
      </c>
      <c r="U25" s="409">
        <f t="shared" si="11"/>
        <v>0</v>
      </c>
      <c r="V25" s="414">
        <f t="shared" si="12"/>
        <v>0</v>
      </c>
    </row>
    <row r="26" spans="1:22" ht="12.75">
      <c r="A26" s="425" t="e">
        <f>'Program Activities Worksheet'!#REF!</f>
        <v>#REF!</v>
      </c>
      <c r="B26" s="429" t="e">
        <f>'Program Activities Worksheet'!#REF!</f>
        <v>#REF!</v>
      </c>
      <c r="C26" s="429" t="e">
        <f>'Program Activities Worksheet'!#REF!</f>
        <v>#REF!</v>
      </c>
      <c r="D26" s="430" t="e">
        <f>'Program Activities Worksheet'!#REF!</f>
        <v>#REF!</v>
      </c>
      <c r="E26" s="430" t="e">
        <f>'Program Activities Worksheet'!#REF!</f>
        <v>#REF!</v>
      </c>
      <c r="F26" s="431" t="e">
        <f>'Program Activities Worksheet'!#REF!</f>
        <v>#REF!</v>
      </c>
      <c r="G26" s="432" t="e">
        <f>'Program Activities Worksheet'!#REF!</f>
        <v>#REF!</v>
      </c>
      <c r="H26" s="484" t="e">
        <f t="shared" si="0"/>
        <v>#REF!</v>
      </c>
      <c r="I26" s="484" t="e">
        <f t="shared" si="6"/>
        <v>#REF!</v>
      </c>
      <c r="J26" s="485" t="e">
        <f t="shared" si="1"/>
        <v>#REF!</v>
      </c>
      <c r="K26" s="485" t="e">
        <f t="shared" si="7"/>
        <v>#REF!</v>
      </c>
      <c r="L26" s="485" t="e">
        <f t="shared" si="8"/>
        <v>#REF!</v>
      </c>
      <c r="M26" s="485" t="e">
        <f t="shared" si="2"/>
        <v>#REF!</v>
      </c>
      <c r="N26" s="485" t="e">
        <f t="shared" si="3"/>
        <v>#REF!</v>
      </c>
      <c r="O26" s="408">
        <f>SUMIF('Avd. costs'!A45:A65,F26,'Avd. costs'!F45:F65)</f>
        <v>0</v>
      </c>
      <c r="P26" s="408">
        <f>SUMIF('Avd. costs'!A45:A65,F26,'Avd. costs'!L45:L65)</f>
        <v>0</v>
      </c>
      <c r="Q26" s="409" t="e">
        <f t="shared" si="9"/>
        <v>#REF!</v>
      </c>
      <c r="R26" s="409" t="e">
        <f t="shared" si="4"/>
        <v>#REF!</v>
      </c>
      <c r="S26" s="409" t="e">
        <f t="shared" si="5"/>
        <v>#REF!</v>
      </c>
      <c r="T26" s="413" t="e">
        <f t="shared" si="10"/>
        <v>#REF!</v>
      </c>
      <c r="U26" s="409">
        <f t="shared" si="11"/>
        <v>0</v>
      </c>
      <c r="V26" s="414">
        <f t="shared" si="12"/>
        <v>0</v>
      </c>
    </row>
    <row r="27" spans="1:22" ht="12.75">
      <c r="A27" s="425" t="e">
        <f>'Program Activities Worksheet'!#REF!</f>
        <v>#REF!</v>
      </c>
      <c r="B27" s="429" t="e">
        <f>'Program Activities Worksheet'!#REF!</f>
        <v>#REF!</v>
      </c>
      <c r="C27" s="429" t="e">
        <f>'Program Activities Worksheet'!#REF!</f>
        <v>#REF!</v>
      </c>
      <c r="D27" s="430" t="e">
        <f>'Program Activities Worksheet'!#REF!</f>
        <v>#REF!</v>
      </c>
      <c r="E27" s="430" t="e">
        <f>'Program Activities Worksheet'!#REF!</f>
        <v>#REF!</v>
      </c>
      <c r="F27" s="431" t="e">
        <f>'Program Activities Worksheet'!#REF!</f>
        <v>#REF!</v>
      </c>
      <c r="G27" s="432" t="e">
        <f>'Program Activities Worksheet'!#REF!</f>
        <v>#REF!</v>
      </c>
      <c r="H27" s="484" t="e">
        <f t="shared" si="0"/>
        <v>#REF!</v>
      </c>
      <c r="I27" s="484" t="e">
        <f t="shared" si="6"/>
        <v>#REF!</v>
      </c>
      <c r="J27" s="485" t="e">
        <f t="shared" si="1"/>
        <v>#REF!</v>
      </c>
      <c r="K27" s="485" t="e">
        <f t="shared" si="7"/>
        <v>#REF!</v>
      </c>
      <c r="L27" s="485" t="e">
        <f t="shared" si="8"/>
        <v>#REF!</v>
      </c>
      <c r="M27" s="485" t="e">
        <f t="shared" si="2"/>
        <v>#REF!</v>
      </c>
      <c r="N27" s="485" t="e">
        <f t="shared" si="3"/>
        <v>#REF!</v>
      </c>
      <c r="O27" s="408">
        <f>SUMIF('Avd. costs'!A46:A66,F27,'Avd. costs'!F46:F66)</f>
        <v>0</v>
      </c>
      <c r="P27" s="408">
        <f>SUMIF('Avd. costs'!A46:A66,F27,'Avd. costs'!L46:L66)</f>
        <v>0</v>
      </c>
      <c r="Q27" s="409" t="e">
        <f t="shared" si="9"/>
        <v>#REF!</v>
      </c>
      <c r="R27" s="409" t="e">
        <f t="shared" si="4"/>
        <v>#REF!</v>
      </c>
      <c r="S27" s="409" t="e">
        <f t="shared" si="5"/>
        <v>#REF!</v>
      </c>
      <c r="T27" s="413" t="e">
        <f t="shared" si="10"/>
        <v>#REF!</v>
      </c>
      <c r="U27" s="409">
        <f t="shared" si="11"/>
        <v>0</v>
      </c>
      <c r="V27" s="414">
        <f t="shared" si="12"/>
        <v>0</v>
      </c>
    </row>
    <row r="28" spans="1:22" ht="12.75">
      <c r="A28" s="425" t="e">
        <f>'Program Activities Worksheet'!#REF!</f>
        <v>#REF!</v>
      </c>
      <c r="B28" s="429" t="e">
        <f>'Program Activities Worksheet'!#REF!</f>
        <v>#REF!</v>
      </c>
      <c r="C28" s="429" t="e">
        <f>'Program Activities Worksheet'!#REF!</f>
        <v>#REF!</v>
      </c>
      <c r="D28" s="430" t="e">
        <f>'Program Activities Worksheet'!#REF!</f>
        <v>#REF!</v>
      </c>
      <c r="E28" s="430" t="e">
        <f>'Program Activities Worksheet'!#REF!</f>
        <v>#REF!</v>
      </c>
      <c r="F28" s="431" t="e">
        <f>'Program Activities Worksheet'!#REF!</f>
        <v>#REF!</v>
      </c>
      <c r="G28" s="432" t="e">
        <f>'Program Activities Worksheet'!#REF!</f>
        <v>#REF!</v>
      </c>
      <c r="H28" s="484" t="e">
        <f t="shared" si="0"/>
        <v>#REF!</v>
      </c>
      <c r="I28" s="484" t="e">
        <f t="shared" si="6"/>
        <v>#REF!</v>
      </c>
      <c r="J28" s="485" t="e">
        <f t="shared" si="1"/>
        <v>#REF!</v>
      </c>
      <c r="K28" s="485" t="e">
        <f t="shared" si="7"/>
        <v>#REF!</v>
      </c>
      <c r="L28" s="485" t="e">
        <f t="shared" si="8"/>
        <v>#REF!</v>
      </c>
      <c r="M28" s="485" t="e">
        <f t="shared" si="2"/>
        <v>#REF!</v>
      </c>
      <c r="N28" s="485" t="e">
        <f t="shared" si="3"/>
        <v>#REF!</v>
      </c>
      <c r="O28" s="408">
        <f>SUMIF('Avd. costs'!A47:A67,F28,'Avd. costs'!F47:F67)</f>
        <v>0</v>
      </c>
      <c r="P28" s="408">
        <f>SUMIF('Avd. costs'!A47:A67,F28,'Avd. costs'!L47:L67)</f>
        <v>0</v>
      </c>
      <c r="Q28" s="409" t="e">
        <f t="shared" si="9"/>
        <v>#REF!</v>
      </c>
      <c r="R28" s="409" t="e">
        <f t="shared" si="4"/>
        <v>#REF!</v>
      </c>
      <c r="S28" s="409" t="e">
        <f t="shared" si="5"/>
        <v>#REF!</v>
      </c>
      <c r="T28" s="413" t="e">
        <f t="shared" si="10"/>
        <v>#REF!</v>
      </c>
      <c r="U28" s="409">
        <f t="shared" si="11"/>
        <v>0</v>
      </c>
      <c r="V28" s="414">
        <f t="shared" si="12"/>
        <v>0</v>
      </c>
    </row>
    <row r="29" spans="1:22" ht="12.75">
      <c r="A29" s="425" t="e">
        <f>'Program Activities Worksheet'!#REF!</f>
        <v>#REF!</v>
      </c>
      <c r="B29" s="429" t="e">
        <f>'Program Activities Worksheet'!#REF!</f>
        <v>#REF!</v>
      </c>
      <c r="C29" s="429" t="e">
        <f>'Program Activities Worksheet'!#REF!</f>
        <v>#REF!</v>
      </c>
      <c r="D29" s="430" t="e">
        <f>'Program Activities Worksheet'!#REF!</f>
        <v>#REF!</v>
      </c>
      <c r="E29" s="430" t="e">
        <f>'Program Activities Worksheet'!#REF!</f>
        <v>#REF!</v>
      </c>
      <c r="F29" s="431" t="e">
        <f>'Program Activities Worksheet'!#REF!</f>
        <v>#REF!</v>
      </c>
      <c r="G29" s="432" t="e">
        <f>'Program Activities Worksheet'!#REF!</f>
        <v>#REF!</v>
      </c>
      <c r="H29" s="484" t="e">
        <f t="shared" si="0"/>
        <v>#REF!</v>
      </c>
      <c r="I29" s="484" t="e">
        <f t="shared" si="6"/>
        <v>#REF!</v>
      </c>
      <c r="J29" s="485" t="e">
        <f t="shared" si="1"/>
        <v>#REF!</v>
      </c>
      <c r="K29" s="485" t="e">
        <f t="shared" si="7"/>
        <v>#REF!</v>
      </c>
      <c r="L29" s="485" t="e">
        <f t="shared" si="8"/>
        <v>#REF!</v>
      </c>
      <c r="M29" s="485" t="e">
        <f t="shared" si="2"/>
        <v>#REF!</v>
      </c>
      <c r="N29" s="485" t="e">
        <f t="shared" si="3"/>
        <v>#REF!</v>
      </c>
      <c r="O29" s="408">
        <f>SUMIF('Avd. costs'!A48:A68,F29,'Avd. costs'!F48:F68)</f>
        <v>0</v>
      </c>
      <c r="P29" s="408">
        <f>SUMIF('Avd. costs'!A48:A68,F29,'Avd. costs'!L48:L68)</f>
        <v>0</v>
      </c>
      <c r="Q29" s="409" t="e">
        <f t="shared" si="9"/>
        <v>#REF!</v>
      </c>
      <c r="R29" s="409" t="e">
        <f t="shared" si="4"/>
        <v>#REF!</v>
      </c>
      <c r="S29" s="409" t="e">
        <f t="shared" si="5"/>
        <v>#REF!</v>
      </c>
      <c r="T29" s="413" t="e">
        <f t="shared" si="10"/>
        <v>#REF!</v>
      </c>
      <c r="U29" s="409">
        <f t="shared" si="11"/>
        <v>0</v>
      </c>
      <c r="V29" s="414">
        <f t="shared" si="12"/>
        <v>0</v>
      </c>
    </row>
    <row r="30" spans="1:22" ht="12.75">
      <c r="A30" s="425" t="e">
        <f>'Program Activities Worksheet'!#REF!</f>
        <v>#REF!</v>
      </c>
      <c r="B30" s="429" t="e">
        <f>'Program Activities Worksheet'!#REF!</f>
        <v>#REF!</v>
      </c>
      <c r="C30" s="429" t="e">
        <f>'Program Activities Worksheet'!#REF!</f>
        <v>#REF!</v>
      </c>
      <c r="D30" s="430" t="e">
        <f>'Program Activities Worksheet'!#REF!</f>
        <v>#REF!</v>
      </c>
      <c r="E30" s="430" t="e">
        <f>'Program Activities Worksheet'!#REF!</f>
        <v>#REF!</v>
      </c>
      <c r="F30" s="431" t="e">
        <f>'Program Activities Worksheet'!#REF!</f>
        <v>#REF!</v>
      </c>
      <c r="G30" s="432" t="e">
        <f>'Program Activities Worksheet'!#REF!</f>
        <v>#REF!</v>
      </c>
      <c r="H30" s="484" t="e">
        <f t="shared" si="0"/>
        <v>#REF!</v>
      </c>
      <c r="I30" s="484" t="e">
        <f t="shared" si="6"/>
        <v>#REF!</v>
      </c>
      <c r="J30" s="485" t="e">
        <f t="shared" si="1"/>
        <v>#REF!</v>
      </c>
      <c r="K30" s="485" t="e">
        <f t="shared" si="7"/>
        <v>#REF!</v>
      </c>
      <c r="L30" s="485" t="e">
        <f t="shared" si="8"/>
        <v>#REF!</v>
      </c>
      <c r="M30" s="485" t="e">
        <f t="shared" si="2"/>
        <v>#REF!</v>
      </c>
      <c r="N30" s="485" t="e">
        <f t="shared" si="3"/>
        <v>#REF!</v>
      </c>
      <c r="O30" s="408">
        <f>SUMIF('Avd. costs'!A49:A69,F30,'Avd. costs'!F49:F69)</f>
        <v>0</v>
      </c>
      <c r="P30" s="408">
        <f>SUMIF('Avd. costs'!A49:A69,F30,'Avd. costs'!L49:L69)</f>
        <v>0</v>
      </c>
      <c r="Q30" s="409" t="e">
        <f t="shared" si="9"/>
        <v>#REF!</v>
      </c>
      <c r="R30" s="409" t="e">
        <f t="shared" si="4"/>
        <v>#REF!</v>
      </c>
      <c r="S30" s="409" t="e">
        <f t="shared" si="5"/>
        <v>#REF!</v>
      </c>
      <c r="T30" s="413" t="e">
        <f t="shared" si="10"/>
        <v>#REF!</v>
      </c>
      <c r="U30" s="409">
        <f t="shared" si="11"/>
        <v>0</v>
      </c>
      <c r="V30" s="414">
        <f t="shared" si="12"/>
        <v>0</v>
      </c>
    </row>
    <row r="31" spans="1:22" ht="12.75">
      <c r="A31" s="425" t="e">
        <f>'Program Activities Worksheet'!#REF!</f>
        <v>#REF!</v>
      </c>
      <c r="B31" s="429" t="e">
        <f>'Program Activities Worksheet'!#REF!</f>
        <v>#REF!</v>
      </c>
      <c r="C31" s="429" t="e">
        <f>'Program Activities Worksheet'!#REF!</f>
        <v>#REF!</v>
      </c>
      <c r="D31" s="430" t="e">
        <f>'Program Activities Worksheet'!#REF!</f>
        <v>#REF!</v>
      </c>
      <c r="E31" s="430" t="e">
        <f>'Program Activities Worksheet'!#REF!</f>
        <v>#REF!</v>
      </c>
      <c r="F31" s="431" t="e">
        <f>'Program Activities Worksheet'!#REF!</f>
        <v>#REF!</v>
      </c>
      <c r="G31" s="432" t="e">
        <f>'Program Activities Worksheet'!#REF!</f>
        <v>#REF!</v>
      </c>
      <c r="H31" s="484" t="e">
        <f t="shared" si="0"/>
        <v>#REF!</v>
      </c>
      <c r="I31" s="484" t="e">
        <f t="shared" si="6"/>
        <v>#REF!</v>
      </c>
      <c r="J31" s="485" t="e">
        <f t="shared" si="1"/>
        <v>#REF!</v>
      </c>
      <c r="K31" s="485" t="e">
        <f t="shared" si="7"/>
        <v>#REF!</v>
      </c>
      <c r="L31" s="485" t="e">
        <f t="shared" si="8"/>
        <v>#REF!</v>
      </c>
      <c r="M31" s="485" t="e">
        <f t="shared" si="2"/>
        <v>#REF!</v>
      </c>
      <c r="N31" s="485" t="e">
        <f t="shared" si="3"/>
        <v>#REF!</v>
      </c>
      <c r="O31" s="408">
        <f>SUMIF('Avd. costs'!A50:A70,F31,'Avd. costs'!F50:F70)</f>
        <v>0</v>
      </c>
      <c r="P31" s="408">
        <f>SUMIF('Avd. costs'!A50:A70,F31,'Avd. costs'!L50:L70)</f>
        <v>0</v>
      </c>
      <c r="Q31" s="409" t="e">
        <f t="shared" si="9"/>
        <v>#REF!</v>
      </c>
      <c r="R31" s="409" t="e">
        <f t="shared" si="4"/>
        <v>#REF!</v>
      </c>
      <c r="S31" s="409" t="e">
        <f t="shared" si="5"/>
        <v>#REF!</v>
      </c>
      <c r="T31" s="413" t="e">
        <f t="shared" si="10"/>
        <v>#REF!</v>
      </c>
      <c r="U31" s="409">
        <f t="shared" si="11"/>
        <v>0</v>
      </c>
      <c r="V31" s="414">
        <f t="shared" si="12"/>
        <v>0</v>
      </c>
    </row>
    <row r="32" spans="1:22" ht="12.75">
      <c r="A32" s="425" t="e">
        <f>'Program Activities Worksheet'!#REF!</f>
        <v>#REF!</v>
      </c>
      <c r="B32" s="429" t="e">
        <f>'Program Activities Worksheet'!#REF!</f>
        <v>#REF!</v>
      </c>
      <c r="C32" s="429" t="e">
        <f>'Program Activities Worksheet'!#REF!</f>
        <v>#REF!</v>
      </c>
      <c r="D32" s="430" t="e">
        <f>'Program Activities Worksheet'!#REF!</f>
        <v>#REF!</v>
      </c>
      <c r="E32" s="430" t="e">
        <f>'Program Activities Worksheet'!#REF!</f>
        <v>#REF!</v>
      </c>
      <c r="F32" s="431" t="e">
        <f>'Program Activities Worksheet'!#REF!</f>
        <v>#REF!</v>
      </c>
      <c r="G32" s="432" t="e">
        <f>'Program Activities Worksheet'!#REF!</f>
        <v>#REF!</v>
      </c>
      <c r="H32" s="484" t="e">
        <f t="shared" si="0"/>
        <v>#REF!</v>
      </c>
      <c r="I32" s="484" t="e">
        <f t="shared" si="6"/>
        <v>#REF!</v>
      </c>
      <c r="J32" s="485" t="e">
        <f t="shared" si="1"/>
        <v>#REF!</v>
      </c>
      <c r="K32" s="485" t="e">
        <f t="shared" si="7"/>
        <v>#REF!</v>
      </c>
      <c r="L32" s="485" t="e">
        <f t="shared" si="8"/>
        <v>#REF!</v>
      </c>
      <c r="M32" s="485" t="e">
        <f t="shared" si="2"/>
        <v>#REF!</v>
      </c>
      <c r="N32" s="485" t="e">
        <f t="shared" si="3"/>
        <v>#REF!</v>
      </c>
      <c r="O32" s="408">
        <f>SUMIF('Avd. costs'!A51:A71,F32,'Avd. costs'!F51:F71)</f>
        <v>0</v>
      </c>
      <c r="P32" s="408">
        <f>SUMIF('Avd. costs'!A51:A71,F32,'Avd. costs'!L51:L71)</f>
        <v>0</v>
      </c>
      <c r="Q32" s="409" t="e">
        <f t="shared" si="9"/>
        <v>#REF!</v>
      </c>
      <c r="R32" s="409" t="e">
        <f t="shared" si="4"/>
        <v>#REF!</v>
      </c>
      <c r="S32" s="409" t="e">
        <f t="shared" si="5"/>
        <v>#REF!</v>
      </c>
      <c r="T32" s="413" t="e">
        <f t="shared" si="10"/>
        <v>#REF!</v>
      </c>
      <c r="U32" s="409">
        <f t="shared" si="11"/>
        <v>0</v>
      </c>
      <c r="V32" s="414">
        <f t="shared" si="12"/>
        <v>0</v>
      </c>
    </row>
    <row r="33" spans="1:22" ht="12.75">
      <c r="A33" s="425" t="e">
        <f>'Program Activities Worksheet'!#REF!</f>
        <v>#REF!</v>
      </c>
      <c r="B33" s="429" t="e">
        <f>'Program Activities Worksheet'!#REF!</f>
        <v>#REF!</v>
      </c>
      <c r="C33" s="429" t="e">
        <f>'Program Activities Worksheet'!#REF!</f>
        <v>#REF!</v>
      </c>
      <c r="D33" s="430" t="e">
        <f>'Program Activities Worksheet'!#REF!</f>
        <v>#REF!</v>
      </c>
      <c r="E33" s="430" t="e">
        <f>'Program Activities Worksheet'!#REF!</f>
        <v>#REF!</v>
      </c>
      <c r="F33" s="431" t="e">
        <f>'Program Activities Worksheet'!#REF!</f>
        <v>#REF!</v>
      </c>
      <c r="G33" s="432" t="e">
        <f>'Program Activities Worksheet'!#REF!</f>
        <v>#REF!</v>
      </c>
      <c r="H33" s="484" t="e">
        <f t="shared" si="0"/>
        <v>#REF!</v>
      </c>
      <c r="I33" s="484" t="e">
        <f t="shared" si="6"/>
        <v>#REF!</v>
      </c>
      <c r="J33" s="485" t="e">
        <f t="shared" si="1"/>
        <v>#REF!</v>
      </c>
      <c r="K33" s="485" t="e">
        <f t="shared" si="7"/>
        <v>#REF!</v>
      </c>
      <c r="L33" s="485" t="e">
        <f t="shared" si="8"/>
        <v>#REF!</v>
      </c>
      <c r="M33" s="485" t="e">
        <f t="shared" si="2"/>
        <v>#REF!</v>
      </c>
      <c r="N33" s="485" t="e">
        <f t="shared" si="3"/>
        <v>#REF!</v>
      </c>
      <c r="O33" s="408">
        <f>SUMIF('Avd. costs'!A52:A72,F33,'Avd. costs'!F52:F72)</f>
        <v>0</v>
      </c>
      <c r="P33" s="408">
        <f>SUMIF('Avd. costs'!A52:A72,F33,'Avd. costs'!L52:L72)</f>
        <v>0</v>
      </c>
      <c r="Q33" s="409" t="e">
        <f t="shared" si="9"/>
        <v>#REF!</v>
      </c>
      <c r="R33" s="409" t="e">
        <f t="shared" si="4"/>
        <v>#REF!</v>
      </c>
      <c r="S33" s="409" t="e">
        <f t="shared" si="5"/>
        <v>#REF!</v>
      </c>
      <c r="T33" s="413" t="e">
        <f t="shared" si="10"/>
        <v>#REF!</v>
      </c>
      <c r="U33" s="409">
        <f t="shared" si="11"/>
        <v>0</v>
      </c>
      <c r="V33" s="414">
        <f t="shared" si="12"/>
        <v>0</v>
      </c>
    </row>
    <row r="34" spans="1:22" ht="12.75">
      <c r="A34" s="425" t="e">
        <f>'Program Activities Worksheet'!#REF!</f>
        <v>#REF!</v>
      </c>
      <c r="B34" s="429" t="e">
        <f>'Program Activities Worksheet'!#REF!</f>
        <v>#REF!</v>
      </c>
      <c r="C34" s="429" t="e">
        <f>'Program Activities Worksheet'!#REF!</f>
        <v>#REF!</v>
      </c>
      <c r="D34" s="430" t="e">
        <f>'Program Activities Worksheet'!#REF!</f>
        <v>#REF!</v>
      </c>
      <c r="E34" s="430" t="e">
        <f>'Program Activities Worksheet'!#REF!</f>
        <v>#REF!</v>
      </c>
      <c r="F34" s="431" t="e">
        <f>'Program Activities Worksheet'!#REF!</f>
        <v>#REF!</v>
      </c>
      <c r="G34" s="432" t="e">
        <f>'Program Activities Worksheet'!#REF!</f>
        <v>#REF!</v>
      </c>
      <c r="H34" s="484" t="e">
        <f t="shared" si="0"/>
        <v>#REF!</v>
      </c>
      <c r="I34" s="484" t="e">
        <f t="shared" si="6"/>
        <v>#REF!</v>
      </c>
      <c r="J34" s="485" t="e">
        <f t="shared" si="1"/>
        <v>#REF!</v>
      </c>
      <c r="K34" s="485" t="e">
        <f t="shared" si="7"/>
        <v>#REF!</v>
      </c>
      <c r="L34" s="485" t="e">
        <f t="shared" si="8"/>
        <v>#REF!</v>
      </c>
      <c r="M34" s="485" t="e">
        <f t="shared" si="2"/>
        <v>#REF!</v>
      </c>
      <c r="N34" s="485" t="e">
        <f t="shared" si="3"/>
        <v>#REF!</v>
      </c>
      <c r="O34" s="408">
        <f>SUMIF('Avd. costs'!A53:A73,F34,'Avd. costs'!F53:F73)</f>
        <v>0</v>
      </c>
      <c r="P34" s="408">
        <f>SUMIF('Avd. costs'!A53:A73,F34,'Avd. costs'!L53:L73)</f>
        <v>0</v>
      </c>
      <c r="Q34" s="409" t="e">
        <f t="shared" si="9"/>
        <v>#REF!</v>
      </c>
      <c r="R34" s="409" t="e">
        <f t="shared" si="4"/>
        <v>#REF!</v>
      </c>
      <c r="S34" s="409" t="e">
        <f t="shared" si="5"/>
        <v>#REF!</v>
      </c>
      <c r="T34" s="413" t="e">
        <f t="shared" si="10"/>
        <v>#REF!</v>
      </c>
      <c r="U34" s="409">
        <f t="shared" si="11"/>
        <v>0</v>
      </c>
      <c r="V34" s="414">
        <f t="shared" si="12"/>
        <v>0</v>
      </c>
    </row>
    <row r="35" spans="1:22" ht="12.75">
      <c r="A35" s="425" t="e">
        <f>'Program Activities Worksheet'!#REF!</f>
        <v>#REF!</v>
      </c>
      <c r="B35" s="429" t="e">
        <f>'Program Activities Worksheet'!#REF!</f>
        <v>#REF!</v>
      </c>
      <c r="C35" s="429" t="e">
        <f>'Program Activities Worksheet'!#REF!</f>
        <v>#REF!</v>
      </c>
      <c r="D35" s="430" t="e">
        <f>'Program Activities Worksheet'!#REF!</f>
        <v>#REF!</v>
      </c>
      <c r="E35" s="430" t="e">
        <f>'Program Activities Worksheet'!#REF!</f>
        <v>#REF!</v>
      </c>
      <c r="F35" s="431" t="e">
        <f>'Program Activities Worksheet'!#REF!</f>
        <v>#REF!</v>
      </c>
      <c r="G35" s="432" t="e">
        <f>'Program Activities Worksheet'!#REF!</f>
        <v>#REF!</v>
      </c>
      <c r="H35" s="484" t="e">
        <f t="shared" si="0"/>
        <v>#REF!</v>
      </c>
      <c r="I35" s="484" t="e">
        <f t="shared" si="6"/>
        <v>#REF!</v>
      </c>
      <c r="J35" s="485" t="e">
        <f t="shared" si="1"/>
        <v>#REF!</v>
      </c>
      <c r="K35" s="485" t="e">
        <f t="shared" si="7"/>
        <v>#REF!</v>
      </c>
      <c r="L35" s="485" t="e">
        <f t="shared" si="8"/>
        <v>#REF!</v>
      </c>
      <c r="M35" s="485" t="e">
        <f t="shared" si="2"/>
        <v>#REF!</v>
      </c>
      <c r="N35" s="485" t="e">
        <f t="shared" si="3"/>
        <v>#REF!</v>
      </c>
      <c r="O35" s="408">
        <f>SUMIF('Avd. costs'!A54:A74,F35,'Avd. costs'!F54:F74)</f>
        <v>0</v>
      </c>
      <c r="P35" s="408">
        <f>SUMIF('Avd. costs'!A54:A74,F35,'Avd. costs'!L54:L74)</f>
        <v>0</v>
      </c>
      <c r="Q35" s="409" t="e">
        <f t="shared" si="9"/>
        <v>#REF!</v>
      </c>
      <c r="R35" s="409" t="e">
        <f t="shared" si="4"/>
        <v>#REF!</v>
      </c>
      <c r="S35" s="409" t="e">
        <f t="shared" si="5"/>
        <v>#REF!</v>
      </c>
      <c r="T35" s="413" t="e">
        <f t="shared" si="10"/>
        <v>#REF!</v>
      </c>
      <c r="U35" s="409">
        <f t="shared" si="11"/>
        <v>0</v>
      </c>
      <c r="V35" s="414">
        <f t="shared" si="12"/>
        <v>0</v>
      </c>
    </row>
    <row r="36" spans="1:22" ht="12.75">
      <c r="A36" s="425" t="e">
        <f>'Program Activities Worksheet'!#REF!</f>
        <v>#REF!</v>
      </c>
      <c r="B36" s="429" t="e">
        <f>'Program Activities Worksheet'!#REF!</f>
        <v>#REF!</v>
      </c>
      <c r="C36" s="429" t="e">
        <f>'Program Activities Worksheet'!#REF!</f>
        <v>#REF!</v>
      </c>
      <c r="D36" s="430" t="e">
        <f>'Program Activities Worksheet'!#REF!</f>
        <v>#REF!</v>
      </c>
      <c r="E36" s="430" t="e">
        <f>'Program Activities Worksheet'!#REF!</f>
        <v>#REF!</v>
      </c>
      <c r="F36" s="431" t="e">
        <f>'Program Activities Worksheet'!#REF!</f>
        <v>#REF!</v>
      </c>
      <c r="G36" s="432" t="e">
        <f>'Program Activities Worksheet'!#REF!</f>
        <v>#REF!</v>
      </c>
      <c r="H36" s="484" t="e">
        <f t="shared" si="0"/>
        <v>#REF!</v>
      </c>
      <c r="I36" s="484" t="e">
        <f t="shared" si="6"/>
        <v>#REF!</v>
      </c>
      <c r="J36" s="485" t="e">
        <f t="shared" si="1"/>
        <v>#REF!</v>
      </c>
      <c r="K36" s="485" t="e">
        <f t="shared" si="7"/>
        <v>#REF!</v>
      </c>
      <c r="L36" s="485" t="e">
        <f t="shared" si="8"/>
        <v>#REF!</v>
      </c>
      <c r="M36" s="485" t="e">
        <f t="shared" si="2"/>
        <v>#REF!</v>
      </c>
      <c r="N36" s="485" t="e">
        <f t="shared" si="3"/>
        <v>#REF!</v>
      </c>
      <c r="O36" s="408">
        <f>SUMIF('Avd. costs'!A55:A75,F36,'Avd. costs'!F55:F75)</f>
        <v>0</v>
      </c>
      <c r="P36" s="408">
        <f>SUMIF('Avd. costs'!A55:A75,F36,'Avd. costs'!L55:L75)</f>
        <v>0</v>
      </c>
      <c r="Q36" s="409" t="e">
        <f t="shared" si="9"/>
        <v>#REF!</v>
      </c>
      <c r="R36" s="409" t="e">
        <f t="shared" si="4"/>
        <v>#REF!</v>
      </c>
      <c r="S36" s="409" t="e">
        <f t="shared" si="5"/>
        <v>#REF!</v>
      </c>
      <c r="T36" s="413" t="e">
        <f t="shared" si="10"/>
        <v>#REF!</v>
      </c>
      <c r="U36" s="409">
        <f t="shared" si="11"/>
        <v>0</v>
      </c>
      <c r="V36" s="414">
        <f>SUMIF(S36:T36,"&gt;=0")</f>
        <v>0</v>
      </c>
    </row>
    <row r="37" spans="1:22" ht="12.75">
      <c r="A37" s="425" t="e">
        <f>'Program Activities Worksheet'!#REF!</f>
        <v>#REF!</v>
      </c>
      <c r="B37" s="429" t="e">
        <f>'Program Activities Worksheet'!#REF!</f>
        <v>#REF!</v>
      </c>
      <c r="C37" s="429" t="e">
        <f>'Program Activities Worksheet'!#REF!</f>
        <v>#REF!</v>
      </c>
      <c r="D37" s="430" t="e">
        <f>'Program Activities Worksheet'!#REF!</f>
        <v>#REF!</v>
      </c>
      <c r="E37" s="430" t="e">
        <f>'Program Activities Worksheet'!#REF!</f>
        <v>#REF!</v>
      </c>
      <c r="F37" s="431" t="e">
        <f>'Program Activities Worksheet'!#REF!</f>
        <v>#REF!</v>
      </c>
      <c r="G37" s="432" t="e">
        <f>'Program Activities Worksheet'!#REF!</f>
        <v>#REF!</v>
      </c>
      <c r="H37" s="484" t="e">
        <f t="shared" si="0"/>
        <v>#REF!</v>
      </c>
      <c r="I37" s="484" t="e">
        <f t="shared" si="6"/>
        <v>#REF!</v>
      </c>
      <c r="J37" s="485" t="e">
        <f t="shared" si="1"/>
        <v>#REF!</v>
      </c>
      <c r="K37" s="485" t="e">
        <f t="shared" si="7"/>
        <v>#REF!</v>
      </c>
      <c r="L37" s="485" t="e">
        <f t="shared" si="8"/>
        <v>#REF!</v>
      </c>
      <c r="M37" s="485" t="e">
        <f t="shared" si="2"/>
        <v>#REF!</v>
      </c>
      <c r="N37" s="485" t="e">
        <f t="shared" si="3"/>
        <v>#REF!</v>
      </c>
      <c r="O37" s="408">
        <f>SUMIF('Avd. costs'!A56:A76,F37,'Avd. costs'!F56:F76)</f>
        <v>0</v>
      </c>
      <c r="P37" s="408">
        <f>SUMIF('Avd. costs'!A56:A76,F37,'Avd. costs'!L56:L76)</f>
        <v>0</v>
      </c>
      <c r="Q37" s="409" t="e">
        <f t="shared" si="9"/>
        <v>#REF!</v>
      </c>
      <c r="R37" s="409" t="e">
        <f t="shared" si="4"/>
        <v>#REF!</v>
      </c>
      <c r="S37" s="409" t="e">
        <f t="shared" si="5"/>
        <v>#REF!</v>
      </c>
      <c r="T37" s="413" t="e">
        <f t="shared" si="10"/>
        <v>#REF!</v>
      </c>
      <c r="U37" s="409">
        <f t="shared" si="11"/>
        <v>0</v>
      </c>
      <c r="V37" s="414">
        <f t="shared" si="12"/>
        <v>0</v>
      </c>
    </row>
    <row r="38" spans="1:22" ht="12.75">
      <c r="A38" s="425" t="e">
        <f>'Program Activities Worksheet'!#REF!</f>
        <v>#REF!</v>
      </c>
      <c r="B38" s="429" t="e">
        <f>'Program Activities Worksheet'!#REF!</f>
        <v>#REF!</v>
      </c>
      <c r="C38" s="429" t="e">
        <f>'Program Activities Worksheet'!#REF!</f>
        <v>#REF!</v>
      </c>
      <c r="D38" s="430" t="e">
        <f>'Program Activities Worksheet'!#REF!</f>
        <v>#REF!</v>
      </c>
      <c r="E38" s="430" t="e">
        <f>'Program Activities Worksheet'!#REF!</f>
        <v>#REF!</v>
      </c>
      <c r="F38" s="431" t="e">
        <f>'Program Activities Worksheet'!#REF!</f>
        <v>#REF!</v>
      </c>
      <c r="G38" s="432" t="e">
        <f>'Program Activities Worksheet'!#REF!</f>
        <v>#REF!</v>
      </c>
      <c r="H38" s="484" t="e">
        <f t="shared" si="0"/>
        <v>#REF!</v>
      </c>
      <c r="I38" s="484" t="e">
        <f t="shared" si="6"/>
        <v>#REF!</v>
      </c>
      <c r="J38" s="485" t="e">
        <f t="shared" si="1"/>
        <v>#REF!</v>
      </c>
      <c r="K38" s="485" t="e">
        <f t="shared" si="7"/>
        <v>#REF!</v>
      </c>
      <c r="L38" s="485" t="e">
        <f t="shared" si="8"/>
        <v>#REF!</v>
      </c>
      <c r="M38" s="485" t="e">
        <f t="shared" si="2"/>
        <v>#REF!</v>
      </c>
      <c r="N38" s="485" t="e">
        <f t="shared" si="3"/>
        <v>#REF!</v>
      </c>
      <c r="O38" s="408">
        <f>SUMIF('Avd. costs'!A57:A77,F38,'Avd. costs'!F57:F77)</f>
        <v>0</v>
      </c>
      <c r="P38" s="408">
        <f>SUMIF('Avd. costs'!A57:A77,F38,'Avd. costs'!L57:L77)</f>
        <v>0</v>
      </c>
      <c r="Q38" s="409" t="e">
        <f t="shared" si="9"/>
        <v>#REF!</v>
      </c>
      <c r="R38" s="409" t="e">
        <f t="shared" si="4"/>
        <v>#REF!</v>
      </c>
      <c r="S38" s="409" t="e">
        <f t="shared" si="5"/>
        <v>#REF!</v>
      </c>
      <c r="T38" s="413" t="e">
        <f t="shared" si="10"/>
        <v>#REF!</v>
      </c>
      <c r="U38" s="409">
        <f t="shared" si="11"/>
        <v>0</v>
      </c>
      <c r="V38" s="414">
        <f t="shared" si="12"/>
        <v>0</v>
      </c>
    </row>
    <row r="39" spans="1:22" ht="12.75">
      <c r="A39" s="425" t="e">
        <f>'Program Activities Worksheet'!#REF!</f>
        <v>#REF!</v>
      </c>
      <c r="B39" s="429" t="e">
        <f>'Program Activities Worksheet'!#REF!</f>
        <v>#REF!</v>
      </c>
      <c r="C39" s="429" t="e">
        <f>'Program Activities Worksheet'!#REF!</f>
        <v>#REF!</v>
      </c>
      <c r="D39" s="430" t="e">
        <f>'Program Activities Worksheet'!#REF!</f>
        <v>#REF!</v>
      </c>
      <c r="E39" s="430" t="e">
        <f>'Program Activities Worksheet'!#REF!</f>
        <v>#REF!</v>
      </c>
      <c r="F39" s="431" t="e">
        <f>'Program Activities Worksheet'!#REF!</f>
        <v>#REF!</v>
      </c>
      <c r="G39" s="432" t="e">
        <f>'Program Activities Worksheet'!#REF!</f>
        <v>#REF!</v>
      </c>
      <c r="H39" s="484" t="e">
        <f t="shared" si="0"/>
        <v>#REF!</v>
      </c>
      <c r="I39" s="484" t="e">
        <f t="shared" si="6"/>
        <v>#REF!</v>
      </c>
      <c r="J39" s="485" t="e">
        <f t="shared" si="1"/>
        <v>#REF!</v>
      </c>
      <c r="K39" s="485" t="e">
        <f t="shared" si="7"/>
        <v>#REF!</v>
      </c>
      <c r="L39" s="485" t="e">
        <f t="shared" si="8"/>
        <v>#REF!</v>
      </c>
      <c r="M39" s="485" t="e">
        <f t="shared" si="2"/>
        <v>#REF!</v>
      </c>
      <c r="N39" s="485" t="e">
        <f t="shared" si="3"/>
        <v>#REF!</v>
      </c>
      <c r="O39" s="408">
        <f>SUMIF('Avd. costs'!A58:A78,F39,'Avd. costs'!F58:F78)</f>
        <v>0</v>
      </c>
      <c r="P39" s="408">
        <f>SUMIF('Avd. costs'!A58:A78,F39,'Avd. costs'!L58:L78)</f>
        <v>0</v>
      </c>
      <c r="Q39" s="409" t="e">
        <f t="shared" si="9"/>
        <v>#REF!</v>
      </c>
      <c r="R39" s="409" t="e">
        <f t="shared" si="4"/>
        <v>#REF!</v>
      </c>
      <c r="S39" s="409" t="e">
        <f t="shared" si="5"/>
        <v>#REF!</v>
      </c>
      <c r="T39" s="413" t="e">
        <f t="shared" si="10"/>
        <v>#REF!</v>
      </c>
      <c r="U39" s="409">
        <f t="shared" si="11"/>
        <v>0</v>
      </c>
      <c r="V39" s="414">
        <f t="shared" si="12"/>
        <v>0</v>
      </c>
    </row>
    <row r="40" spans="1:22" ht="12.75">
      <c r="A40" s="425" t="e">
        <f>'Program Activities Worksheet'!#REF!</f>
        <v>#REF!</v>
      </c>
      <c r="B40" s="429" t="e">
        <f>'Program Activities Worksheet'!#REF!</f>
        <v>#REF!</v>
      </c>
      <c r="C40" s="429" t="e">
        <f>'Program Activities Worksheet'!#REF!</f>
        <v>#REF!</v>
      </c>
      <c r="D40" s="430" t="e">
        <f>'Program Activities Worksheet'!#REF!</f>
        <v>#REF!</v>
      </c>
      <c r="E40" s="430" t="e">
        <f>'Program Activities Worksheet'!#REF!</f>
        <v>#REF!</v>
      </c>
      <c r="F40" s="431" t="e">
        <f>'Program Activities Worksheet'!#REF!</f>
        <v>#REF!</v>
      </c>
      <c r="G40" s="432" t="e">
        <f>'Program Activities Worksheet'!#REF!</f>
        <v>#REF!</v>
      </c>
      <c r="H40" s="484" t="e">
        <f t="shared" si="0"/>
        <v>#REF!</v>
      </c>
      <c r="I40" s="484" t="e">
        <f t="shared" si="6"/>
        <v>#REF!</v>
      </c>
      <c r="J40" s="485" t="e">
        <f t="shared" si="1"/>
        <v>#REF!</v>
      </c>
      <c r="K40" s="485" t="e">
        <f t="shared" si="7"/>
        <v>#REF!</v>
      </c>
      <c r="L40" s="485" t="e">
        <f t="shared" si="8"/>
        <v>#REF!</v>
      </c>
      <c r="M40" s="485" t="e">
        <f t="shared" si="2"/>
        <v>#REF!</v>
      </c>
      <c r="N40" s="485" t="e">
        <f t="shared" si="3"/>
        <v>#REF!</v>
      </c>
      <c r="O40" s="408">
        <f>SUMIF('Avd. costs'!A59:A79,F40,'Avd. costs'!F59:F79)</f>
        <v>0</v>
      </c>
      <c r="P40" s="408">
        <f>SUMIF('Avd. costs'!A59:A79,F40,'Avd. costs'!L59:L79)</f>
        <v>0</v>
      </c>
      <c r="Q40" s="409" t="e">
        <f t="shared" si="9"/>
        <v>#REF!</v>
      </c>
      <c r="R40" s="409" t="e">
        <f t="shared" si="4"/>
        <v>#REF!</v>
      </c>
      <c r="S40" s="409" t="e">
        <f t="shared" si="5"/>
        <v>#REF!</v>
      </c>
      <c r="T40" s="413" t="e">
        <f t="shared" si="10"/>
        <v>#REF!</v>
      </c>
      <c r="U40" s="409">
        <f t="shared" si="11"/>
        <v>0</v>
      </c>
      <c r="V40" s="414">
        <f t="shared" si="12"/>
        <v>0</v>
      </c>
    </row>
    <row r="41" spans="1:22" ht="12.75">
      <c r="A41" s="425" t="e">
        <f>'Program Activities Worksheet'!#REF!</f>
        <v>#REF!</v>
      </c>
      <c r="B41" s="429" t="e">
        <f>'Program Activities Worksheet'!#REF!</f>
        <v>#REF!</v>
      </c>
      <c r="C41" s="429" t="e">
        <f>'Program Activities Worksheet'!#REF!</f>
        <v>#REF!</v>
      </c>
      <c r="D41" s="430" t="e">
        <f>'Program Activities Worksheet'!#REF!</f>
        <v>#REF!</v>
      </c>
      <c r="E41" s="430" t="e">
        <f>'Program Activities Worksheet'!#REF!</f>
        <v>#REF!</v>
      </c>
      <c r="F41" s="431" t="e">
        <f>'Program Activities Worksheet'!#REF!</f>
        <v>#REF!</v>
      </c>
      <c r="G41" s="432" t="e">
        <f>'Program Activities Worksheet'!#REF!</f>
        <v>#REF!</v>
      </c>
      <c r="H41" s="484" t="e">
        <f t="shared" si="0"/>
        <v>#REF!</v>
      </c>
      <c r="I41" s="484" t="e">
        <f t="shared" si="6"/>
        <v>#REF!</v>
      </c>
      <c r="J41" s="485" t="e">
        <f t="shared" si="1"/>
        <v>#REF!</v>
      </c>
      <c r="K41" s="485" t="e">
        <f t="shared" si="7"/>
        <v>#REF!</v>
      </c>
      <c r="L41" s="485" t="e">
        <f t="shared" si="8"/>
        <v>#REF!</v>
      </c>
      <c r="M41" s="485" t="e">
        <f t="shared" si="2"/>
        <v>#REF!</v>
      </c>
      <c r="N41" s="485" t="e">
        <f t="shared" si="3"/>
        <v>#REF!</v>
      </c>
      <c r="O41" s="408">
        <f>SUMIF('Avd. costs'!A60:A80,F41,'Avd. costs'!F60:F80)</f>
        <v>0</v>
      </c>
      <c r="P41" s="408">
        <f>SUMIF('Avd. costs'!A60:A80,F41,'Avd. costs'!L60:L80)</f>
        <v>0</v>
      </c>
      <c r="Q41" s="409" t="e">
        <f t="shared" si="9"/>
        <v>#REF!</v>
      </c>
      <c r="R41" s="409" t="e">
        <f t="shared" si="4"/>
        <v>#REF!</v>
      </c>
      <c r="S41" s="409" t="e">
        <f t="shared" si="5"/>
        <v>#REF!</v>
      </c>
      <c r="T41" s="413" t="e">
        <f t="shared" si="10"/>
        <v>#REF!</v>
      </c>
      <c r="U41" s="409">
        <f t="shared" si="11"/>
        <v>0</v>
      </c>
      <c r="V41" s="414">
        <f t="shared" si="12"/>
        <v>0</v>
      </c>
    </row>
    <row r="42" spans="1:22" ht="12.75">
      <c r="A42" s="425" t="e">
        <f>'Program Activities Worksheet'!#REF!</f>
        <v>#REF!</v>
      </c>
      <c r="B42" s="429" t="e">
        <f>'Program Activities Worksheet'!#REF!</f>
        <v>#REF!</v>
      </c>
      <c r="C42" s="429" t="e">
        <f>'Program Activities Worksheet'!#REF!</f>
        <v>#REF!</v>
      </c>
      <c r="D42" s="430" t="e">
        <f>'Program Activities Worksheet'!#REF!</f>
        <v>#REF!</v>
      </c>
      <c r="E42" s="430" t="e">
        <f>'Program Activities Worksheet'!#REF!</f>
        <v>#REF!</v>
      </c>
      <c r="F42" s="431" t="e">
        <f>'Program Activities Worksheet'!#REF!</f>
        <v>#REF!</v>
      </c>
      <c r="G42" s="432" t="e">
        <f>'Program Activities Worksheet'!#REF!</f>
        <v>#REF!</v>
      </c>
      <c r="H42" s="484" t="e">
        <f t="shared" si="0"/>
        <v>#REF!</v>
      </c>
      <c r="I42" s="484" t="e">
        <f t="shared" si="6"/>
        <v>#REF!</v>
      </c>
      <c r="J42" s="485" t="e">
        <f t="shared" si="1"/>
        <v>#REF!</v>
      </c>
      <c r="K42" s="485" t="e">
        <f t="shared" si="7"/>
        <v>#REF!</v>
      </c>
      <c r="L42" s="485" t="e">
        <f t="shared" si="8"/>
        <v>#REF!</v>
      </c>
      <c r="M42" s="485" t="e">
        <f t="shared" si="2"/>
        <v>#REF!</v>
      </c>
      <c r="N42" s="485" t="e">
        <f t="shared" si="3"/>
        <v>#REF!</v>
      </c>
      <c r="O42" s="408">
        <f>SUMIF('Avd. costs'!A61:A81,F42,'Avd. costs'!F61:F81)</f>
        <v>0</v>
      </c>
      <c r="P42" s="408">
        <f>SUMIF('Avd. costs'!A61:A81,F42,'Avd. costs'!L61:L81)</f>
        <v>0</v>
      </c>
      <c r="Q42" s="409" t="e">
        <f t="shared" si="9"/>
        <v>#REF!</v>
      </c>
      <c r="R42" s="409" t="e">
        <f t="shared" si="4"/>
        <v>#REF!</v>
      </c>
      <c r="S42" s="409" t="e">
        <f t="shared" si="5"/>
        <v>#REF!</v>
      </c>
      <c r="T42" s="413" t="e">
        <f t="shared" si="10"/>
        <v>#REF!</v>
      </c>
      <c r="U42" s="409">
        <f t="shared" si="11"/>
        <v>0</v>
      </c>
      <c r="V42" s="414">
        <f t="shared" si="12"/>
        <v>0</v>
      </c>
    </row>
    <row r="43" spans="1:22" ht="12.75">
      <c r="A43" s="425" t="e">
        <f>'Program Activities Worksheet'!#REF!</f>
        <v>#REF!</v>
      </c>
      <c r="B43" s="429" t="e">
        <f>'Program Activities Worksheet'!#REF!</f>
        <v>#REF!</v>
      </c>
      <c r="C43" s="429" t="e">
        <f>'Program Activities Worksheet'!#REF!</f>
        <v>#REF!</v>
      </c>
      <c r="D43" s="430" t="e">
        <f>'Program Activities Worksheet'!#REF!</f>
        <v>#REF!</v>
      </c>
      <c r="E43" s="430" t="e">
        <f>'Program Activities Worksheet'!#REF!</f>
        <v>#REF!</v>
      </c>
      <c r="F43" s="431" t="e">
        <f>'Program Activities Worksheet'!#REF!</f>
        <v>#REF!</v>
      </c>
      <c r="G43" s="432" t="e">
        <f>'Program Activities Worksheet'!#REF!</f>
        <v>#REF!</v>
      </c>
      <c r="H43" s="484" t="e">
        <f t="shared" si="0"/>
        <v>#REF!</v>
      </c>
      <c r="I43" s="484" t="e">
        <f t="shared" si="6"/>
        <v>#REF!</v>
      </c>
      <c r="J43" s="485" t="e">
        <f t="shared" si="1"/>
        <v>#REF!</v>
      </c>
      <c r="K43" s="485" t="e">
        <f t="shared" si="7"/>
        <v>#REF!</v>
      </c>
      <c r="L43" s="485" t="e">
        <f t="shared" si="8"/>
        <v>#REF!</v>
      </c>
      <c r="M43" s="485" t="e">
        <f t="shared" si="2"/>
        <v>#REF!</v>
      </c>
      <c r="N43" s="485" t="e">
        <f t="shared" si="3"/>
        <v>#REF!</v>
      </c>
      <c r="O43" s="408">
        <f>SUMIF('Avd. costs'!A62:A82,F43,'Avd. costs'!F62:F82)</f>
        <v>0</v>
      </c>
      <c r="P43" s="408">
        <f>SUMIF('Avd. costs'!A62:A82,F43,'Avd. costs'!L62:L82)</f>
        <v>0</v>
      </c>
      <c r="Q43" s="409" t="e">
        <f t="shared" si="9"/>
        <v>#REF!</v>
      </c>
      <c r="R43" s="409" t="e">
        <f t="shared" si="4"/>
        <v>#REF!</v>
      </c>
      <c r="S43" s="409" t="e">
        <f t="shared" si="5"/>
        <v>#REF!</v>
      </c>
      <c r="T43" s="413" t="e">
        <f t="shared" si="10"/>
        <v>#REF!</v>
      </c>
      <c r="U43" s="409">
        <f t="shared" si="11"/>
        <v>0</v>
      </c>
      <c r="V43" s="414">
        <f t="shared" si="12"/>
        <v>0</v>
      </c>
    </row>
    <row r="44" spans="1:22" ht="12.75">
      <c r="A44" s="425" t="e">
        <f>'Program Activities Worksheet'!#REF!</f>
        <v>#REF!</v>
      </c>
      <c r="B44" s="429" t="e">
        <f>'Program Activities Worksheet'!#REF!</f>
        <v>#REF!</v>
      </c>
      <c r="C44" s="429" t="e">
        <f>'Program Activities Worksheet'!#REF!</f>
        <v>#REF!</v>
      </c>
      <c r="D44" s="430" t="e">
        <f>'Program Activities Worksheet'!#REF!</f>
        <v>#REF!</v>
      </c>
      <c r="E44" s="430" t="e">
        <f>'Program Activities Worksheet'!#REF!</f>
        <v>#REF!</v>
      </c>
      <c r="F44" s="431" t="e">
        <f>'Program Activities Worksheet'!#REF!</f>
        <v>#REF!</v>
      </c>
      <c r="G44" s="432" t="e">
        <f>'Program Activities Worksheet'!#REF!</f>
        <v>#REF!</v>
      </c>
      <c r="H44" s="484" t="e">
        <f t="shared" si="0"/>
        <v>#REF!</v>
      </c>
      <c r="I44" s="484" t="e">
        <f t="shared" si="6"/>
        <v>#REF!</v>
      </c>
      <c r="J44" s="485" t="e">
        <f t="shared" si="1"/>
        <v>#REF!</v>
      </c>
      <c r="K44" s="485" t="e">
        <f t="shared" si="7"/>
        <v>#REF!</v>
      </c>
      <c r="L44" s="485" t="e">
        <f t="shared" si="8"/>
        <v>#REF!</v>
      </c>
      <c r="M44" s="485" t="e">
        <f t="shared" si="2"/>
        <v>#REF!</v>
      </c>
      <c r="N44" s="485" t="e">
        <f t="shared" si="3"/>
        <v>#REF!</v>
      </c>
      <c r="O44" s="408">
        <f>SUMIF('Avd. costs'!A63:A83,F44,'Avd. costs'!F63:F83)</f>
        <v>0</v>
      </c>
      <c r="P44" s="408">
        <f>SUMIF('Avd. costs'!A63:A83,F44,'Avd. costs'!L63:L83)</f>
        <v>0</v>
      </c>
      <c r="Q44" s="409" t="e">
        <f t="shared" si="9"/>
        <v>#REF!</v>
      </c>
      <c r="R44" s="409" t="e">
        <f t="shared" si="4"/>
        <v>#REF!</v>
      </c>
      <c r="S44" s="409" t="e">
        <f t="shared" si="5"/>
        <v>#REF!</v>
      </c>
      <c r="T44" s="413" t="e">
        <f t="shared" si="10"/>
        <v>#REF!</v>
      </c>
      <c r="U44" s="409">
        <f t="shared" si="11"/>
        <v>0</v>
      </c>
      <c r="V44" s="414">
        <f t="shared" si="12"/>
        <v>0</v>
      </c>
    </row>
    <row r="45" spans="1:22" ht="12.75">
      <c r="A45" s="425" t="e">
        <f>'Program Activities Worksheet'!#REF!</f>
        <v>#REF!</v>
      </c>
      <c r="B45" s="429" t="e">
        <f>'Program Activities Worksheet'!#REF!</f>
        <v>#REF!</v>
      </c>
      <c r="C45" s="429" t="e">
        <f>'Program Activities Worksheet'!#REF!</f>
        <v>#REF!</v>
      </c>
      <c r="D45" s="430" t="e">
        <f>'Program Activities Worksheet'!#REF!</f>
        <v>#REF!</v>
      </c>
      <c r="E45" s="430" t="e">
        <f>'Program Activities Worksheet'!#REF!</f>
        <v>#REF!</v>
      </c>
      <c r="F45" s="431" t="e">
        <f>'Program Activities Worksheet'!#REF!</f>
        <v>#REF!</v>
      </c>
      <c r="G45" s="432" t="e">
        <f>'Program Activities Worksheet'!#REF!</f>
        <v>#REF!</v>
      </c>
      <c r="H45" s="484" t="e">
        <f t="shared" si="0"/>
        <v>#REF!</v>
      </c>
      <c r="I45" s="484" t="e">
        <f t="shared" si="6"/>
        <v>#REF!</v>
      </c>
      <c r="J45" s="485" t="e">
        <f t="shared" si="1"/>
        <v>#REF!</v>
      </c>
      <c r="K45" s="485" t="e">
        <f t="shared" si="7"/>
        <v>#REF!</v>
      </c>
      <c r="L45" s="485" t="e">
        <f t="shared" si="8"/>
        <v>#REF!</v>
      </c>
      <c r="M45" s="485" t="e">
        <f t="shared" si="2"/>
        <v>#REF!</v>
      </c>
      <c r="N45" s="485" t="e">
        <f t="shared" si="3"/>
        <v>#REF!</v>
      </c>
      <c r="O45" s="408">
        <f>SUMIF('Avd. costs'!A64:A84,F45,'Avd. costs'!F64:F84)</f>
        <v>0</v>
      </c>
      <c r="P45" s="408">
        <f>SUMIF('Avd. costs'!A64:A84,F45,'Avd. costs'!L64:L84)</f>
        <v>0</v>
      </c>
      <c r="Q45" s="409" t="e">
        <f t="shared" si="9"/>
        <v>#REF!</v>
      </c>
      <c r="R45" s="409" t="e">
        <f t="shared" si="4"/>
        <v>#REF!</v>
      </c>
      <c r="S45" s="409" t="e">
        <f t="shared" si="5"/>
        <v>#REF!</v>
      </c>
      <c r="T45" s="413" t="e">
        <f t="shared" si="10"/>
        <v>#REF!</v>
      </c>
      <c r="U45" s="409">
        <f t="shared" si="11"/>
        <v>0</v>
      </c>
      <c r="V45" s="414">
        <f t="shared" si="12"/>
        <v>0</v>
      </c>
    </row>
    <row r="46" spans="1:22" ht="13.5" thickBot="1">
      <c r="A46" s="425" t="e">
        <f>'Program Activities Worksheet'!#REF!</f>
        <v>#REF!</v>
      </c>
      <c r="B46" s="429" t="e">
        <f>'Program Activities Worksheet'!#REF!</f>
        <v>#REF!</v>
      </c>
      <c r="C46" s="429" t="e">
        <f>'Program Activities Worksheet'!#REF!</f>
        <v>#REF!</v>
      </c>
      <c r="D46" s="430" t="e">
        <f>'Program Activities Worksheet'!#REF!</f>
        <v>#REF!</v>
      </c>
      <c r="E46" s="430" t="e">
        <f>'Program Activities Worksheet'!#REF!</f>
        <v>#REF!</v>
      </c>
      <c r="F46" s="431" t="e">
        <f>'Program Activities Worksheet'!#REF!</f>
        <v>#REF!</v>
      </c>
      <c r="G46" s="432" t="e">
        <f>'Program Activities Worksheet'!#REF!</f>
        <v>#REF!</v>
      </c>
      <c r="H46" s="484" t="e">
        <f t="shared" si="0"/>
        <v>#REF!</v>
      </c>
      <c r="I46" s="484" t="e">
        <f t="shared" si="6"/>
        <v>#REF!</v>
      </c>
      <c r="J46" s="486" t="e">
        <f t="shared" si="1"/>
        <v>#REF!</v>
      </c>
      <c r="K46" s="486" t="e">
        <f t="shared" si="7"/>
        <v>#REF!</v>
      </c>
      <c r="L46" s="486" t="e">
        <f t="shared" si="8"/>
        <v>#REF!</v>
      </c>
      <c r="M46" s="486" t="e">
        <f t="shared" si="2"/>
        <v>#REF!</v>
      </c>
      <c r="N46" s="486" t="e">
        <f t="shared" si="3"/>
        <v>#REF!</v>
      </c>
      <c r="O46" s="408">
        <f>SUMIF('Avd. costs'!A65:A85,F46,'Avd. costs'!F65:F85)</f>
        <v>0</v>
      </c>
      <c r="P46" s="408">
        <f>SUMIF('Avd. costs'!A65:A85,F46,'Avd. costs'!L65:L85)</f>
        <v>0</v>
      </c>
      <c r="Q46" s="409" t="e">
        <f t="shared" si="9"/>
        <v>#REF!</v>
      </c>
      <c r="R46" s="409" t="e">
        <f t="shared" si="4"/>
        <v>#REF!</v>
      </c>
      <c r="S46" s="409" t="e">
        <f t="shared" si="5"/>
        <v>#REF!</v>
      </c>
      <c r="T46" s="416" t="e">
        <f t="shared" si="10"/>
        <v>#REF!</v>
      </c>
      <c r="U46" s="409">
        <f t="shared" si="11"/>
        <v>0</v>
      </c>
      <c r="V46" s="417">
        <f t="shared" si="12"/>
        <v>0</v>
      </c>
    </row>
    <row r="47" spans="1:22" s="478" customFormat="1" ht="13.5" thickBot="1">
      <c r="A47" s="476" t="s">
        <v>175</v>
      </c>
      <c r="B47" s="477"/>
      <c r="C47" s="483"/>
      <c r="D47" s="483"/>
      <c r="E47" s="483"/>
      <c r="F47" s="477"/>
      <c r="G47" s="477"/>
      <c r="H47" s="482" t="e">
        <f>SUM(H9:H46)</f>
        <v>#REF!</v>
      </c>
      <c r="I47" s="482" t="e">
        <f aca="true" t="shared" si="13" ref="I47:N47">SUM(I9:I46)</f>
        <v>#REF!</v>
      </c>
      <c r="J47" s="482" t="e">
        <f t="shared" si="13"/>
        <v>#REF!</v>
      </c>
      <c r="K47" s="482" t="e">
        <f t="shared" si="13"/>
        <v>#REF!</v>
      </c>
      <c r="L47" s="482" t="e">
        <f>SUM(L9:L46)</f>
        <v>#REF!</v>
      </c>
      <c r="M47" s="482" t="e">
        <f t="shared" si="13"/>
        <v>#REF!</v>
      </c>
      <c r="N47" s="482" t="e">
        <f t="shared" si="13"/>
        <v>#REF!</v>
      </c>
      <c r="O47" s="419"/>
      <c r="P47" s="419"/>
      <c r="Q47" s="419" t="e">
        <f aca="true" t="shared" si="14" ref="Q47:V47">SUM(Q9:Q46)</f>
        <v>#REF!</v>
      </c>
      <c r="R47" s="419" t="e">
        <f t="shared" si="14"/>
        <v>#REF!</v>
      </c>
      <c r="S47" s="419" t="e">
        <f t="shared" si="14"/>
        <v>#REF!</v>
      </c>
      <c r="T47" s="419" t="e">
        <f t="shared" si="14"/>
        <v>#REF!</v>
      </c>
      <c r="U47" s="419">
        <f t="shared" si="14"/>
        <v>0</v>
      </c>
      <c r="V47" s="421">
        <f t="shared" si="14"/>
        <v>0</v>
      </c>
    </row>
    <row r="48" spans="8:22" ht="13.5" thickBot="1">
      <c r="H48" s="402"/>
      <c r="I48" s="402"/>
      <c r="J48" s="402"/>
      <c r="K48" s="402"/>
      <c r="L48" s="402"/>
      <c r="M48" s="402"/>
      <c r="N48" s="402"/>
      <c r="O48" s="402"/>
      <c r="P48" s="402"/>
      <c r="Q48" s="402"/>
      <c r="R48" s="402"/>
      <c r="S48" s="402"/>
      <c r="T48" s="402"/>
      <c r="U48" s="402"/>
      <c r="V48" s="422"/>
    </row>
    <row r="49" spans="8:22" ht="13.5" thickBot="1">
      <c r="H49" s="402"/>
      <c r="I49" s="402"/>
      <c r="J49" s="402"/>
      <c r="K49" s="402"/>
      <c r="L49" s="402"/>
      <c r="M49" s="402"/>
      <c r="N49" s="527" t="s">
        <v>176</v>
      </c>
      <c r="O49" s="528"/>
      <c r="P49" s="529"/>
      <c r="Q49" s="438">
        <f>SUMIF(Q9:Q46,"&lt;0")</f>
        <v>0</v>
      </c>
      <c r="R49" s="419">
        <f>SUMIF(R9:R46,"&lt;0")</f>
        <v>0</v>
      </c>
      <c r="S49" s="419">
        <f>SUMIF(S9:S46,"&lt;0")</f>
        <v>0</v>
      </c>
      <c r="T49" s="421">
        <f>SUMIF(T9:T46,"&lt;0")</f>
        <v>0</v>
      </c>
      <c r="U49" s="402"/>
      <c r="V49" s="422"/>
    </row>
  </sheetData>
  <mergeCells count="1">
    <mergeCell ref="N49:P49"/>
  </mergeCells>
  <printOptions/>
  <pageMargins left="0.75" right="0.75" top="1" bottom="1" header="0.5" footer="0.5"/>
  <pageSetup horizontalDpi="600" verticalDpi="600" orientation="landscape" scale="43" r:id="rId1"/>
  <headerFooter alignWithMargins="0">
    <oddFooter>&amp;L&amp;D&amp;C&amp;F - &amp;A&amp;R&amp;P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7"/>
  <sheetViews>
    <sheetView showZeros="0" zoomScale="70" zoomScaleNormal="70" workbookViewId="0" topLeftCell="A1">
      <selection activeCell="G36" sqref="G36"/>
    </sheetView>
  </sheetViews>
  <sheetFormatPr defaultColWidth="9.140625" defaultRowHeight="12.75"/>
  <cols>
    <col min="1" max="1" width="29.421875" style="294" customWidth="1"/>
    <col min="2" max="2" width="13.421875" style="294" bestFit="1" customWidth="1"/>
    <col min="3" max="3" width="18.421875" style="294" customWidth="1"/>
    <col min="4" max="4" width="16.140625" style="294" customWidth="1"/>
    <col min="5" max="5" width="14.421875" style="294" customWidth="1"/>
    <col min="6" max="6" width="10.140625" style="294" customWidth="1"/>
    <col min="7" max="7" width="16.421875" style="294" customWidth="1"/>
    <col min="8" max="8" width="16.28125" style="294" customWidth="1"/>
    <col min="9" max="9" width="17.57421875" style="294" customWidth="1"/>
    <col min="10" max="16384" width="9.140625" style="352" customWidth="1"/>
  </cols>
  <sheetData>
    <row r="1" spans="1:9" ht="20.25">
      <c r="A1" s="369" t="s">
        <v>229</v>
      </c>
      <c r="B1" s="369"/>
      <c r="C1" s="369"/>
      <c r="D1" s="369"/>
      <c r="E1" s="369"/>
      <c r="F1" s="369"/>
      <c r="G1" s="369"/>
      <c r="H1" s="369"/>
      <c r="I1" s="369"/>
    </row>
    <row r="2" spans="1:9" ht="18" customHeight="1">
      <c r="A2" s="370" t="str">
        <f>'Program Activities Worksheet'!A2:B2</f>
        <v>Southern California Edison Company (SCE)</v>
      </c>
      <c r="B2" s="369"/>
      <c r="C2" s="369"/>
      <c r="D2" s="369"/>
      <c r="E2" s="369"/>
      <c r="F2" s="369"/>
      <c r="G2" s="369"/>
      <c r="H2" s="369"/>
      <c r="I2" s="369"/>
    </row>
    <row r="3" spans="1:9" ht="18" customHeight="1">
      <c r="A3" s="370" t="str">
        <f>'Program Activities Worksheet'!A3:B3</f>
        <v>Local Government Initiative</v>
      </c>
      <c r="B3" s="369"/>
      <c r="C3" s="369"/>
      <c r="D3" s="369"/>
      <c r="E3" s="369"/>
      <c r="F3" s="369"/>
      <c r="G3" s="369"/>
      <c r="H3" s="369"/>
      <c r="I3" s="369"/>
    </row>
    <row r="4" spans="1:9" ht="18" customHeight="1">
      <c r="A4" s="371" t="str">
        <f>'Program Activities Worksheet'!A4:B4</f>
        <v>44-02</v>
      </c>
      <c r="B4" s="369"/>
      <c r="C4" s="369"/>
      <c r="D4" s="369"/>
      <c r="E4" s="369"/>
      <c r="F4" s="369"/>
      <c r="G4" s="369"/>
      <c r="H4" s="369"/>
      <c r="I4" s="369"/>
    </row>
    <row r="5" ht="18" customHeight="1">
      <c r="A5" s="371" t="str">
        <f>'Program Activities Worksheet'!A5:B5</f>
        <v>Crosscutting</v>
      </c>
    </row>
    <row r="6" ht="13.5" thickBot="1"/>
    <row r="7" spans="1:9" ht="55.5" customHeight="1" thickBot="1">
      <c r="A7" s="77" t="s">
        <v>110</v>
      </c>
      <c r="B7" s="475" t="e">
        <f>'Program Activities Worksheet'!#REF!</f>
        <v>#REF!</v>
      </c>
      <c r="C7" s="353" t="e">
        <f>'Program Activities Worksheet'!#REF!</f>
        <v>#REF!</v>
      </c>
      <c r="D7" s="353" t="s">
        <v>154</v>
      </c>
      <c r="E7" s="353" t="s">
        <v>112</v>
      </c>
      <c r="F7" s="351" t="s">
        <v>113</v>
      </c>
      <c r="G7" s="351" t="s">
        <v>114</v>
      </c>
      <c r="H7" s="351" t="s">
        <v>115</v>
      </c>
      <c r="I7" s="365" t="s">
        <v>155</v>
      </c>
    </row>
    <row r="8" spans="1:9" ht="12.75">
      <c r="A8" s="366" t="e">
        <f>'Program Activities Worksheet'!#REF!</f>
        <v>#REF!</v>
      </c>
      <c r="B8" s="358" t="e">
        <f>'Program Activities Worksheet'!#REF!</f>
        <v>#REF!</v>
      </c>
      <c r="C8" s="354" t="e">
        <f>'Program Activities Worksheet'!#REF!</f>
        <v>#REF!</v>
      </c>
      <c r="D8" s="354" t="e">
        <f>B8*C8</f>
        <v>#REF!</v>
      </c>
      <c r="E8" s="355" t="e">
        <f>'Program Activities Worksheet'!#REF!</f>
        <v>#REF!</v>
      </c>
      <c r="F8" s="356" t="e">
        <f>'Program Activities Worksheet'!#REF!</f>
        <v>#REF!</v>
      </c>
      <c r="G8" s="357" t="e">
        <f aca="true" t="shared" si="0" ref="G8:G45">B8*E8</f>
        <v>#REF!</v>
      </c>
      <c r="H8" s="295" t="e">
        <f aca="true" t="shared" si="1" ref="H8:H45">B8*E8*F8</f>
        <v>#REF!</v>
      </c>
      <c r="I8" s="367" t="e">
        <f>D8+H8</f>
        <v>#REF!</v>
      </c>
    </row>
    <row r="9" spans="1:9" ht="12.75">
      <c r="A9" s="366" t="e">
        <f>'Program Activities Worksheet'!#REF!</f>
        <v>#REF!</v>
      </c>
      <c r="B9" s="358" t="e">
        <f>'Program Activities Worksheet'!#REF!</f>
        <v>#REF!</v>
      </c>
      <c r="C9" s="354" t="e">
        <f>'Program Activities Worksheet'!#REF!</f>
        <v>#REF!</v>
      </c>
      <c r="D9" s="354" t="e">
        <f aca="true" t="shared" si="2" ref="D9:D45">B9*C9</f>
        <v>#REF!</v>
      </c>
      <c r="E9" s="355" t="e">
        <f>'Program Activities Worksheet'!#REF!</f>
        <v>#REF!</v>
      </c>
      <c r="F9" s="356" t="e">
        <f>'Program Activities Worksheet'!#REF!</f>
        <v>#REF!</v>
      </c>
      <c r="G9" s="357" t="e">
        <f t="shared" si="0"/>
        <v>#REF!</v>
      </c>
      <c r="H9" s="296" t="e">
        <f t="shared" si="1"/>
        <v>#REF!</v>
      </c>
      <c r="I9" s="367" t="e">
        <f aca="true" t="shared" si="3" ref="I9:I45">D9+H9</f>
        <v>#REF!</v>
      </c>
    </row>
    <row r="10" spans="1:9" ht="12.75">
      <c r="A10" s="366" t="e">
        <f>'Program Activities Worksheet'!#REF!</f>
        <v>#REF!</v>
      </c>
      <c r="B10" s="358" t="e">
        <f>'Program Activities Worksheet'!#REF!</f>
        <v>#REF!</v>
      </c>
      <c r="C10" s="354" t="e">
        <f>'Program Activities Worksheet'!#REF!</f>
        <v>#REF!</v>
      </c>
      <c r="D10" s="354" t="e">
        <f t="shared" si="2"/>
        <v>#REF!</v>
      </c>
      <c r="E10" s="355" t="e">
        <f>'Program Activities Worksheet'!#REF!</f>
        <v>#REF!</v>
      </c>
      <c r="F10" s="356" t="e">
        <f>'Program Activities Worksheet'!#REF!</f>
        <v>#REF!</v>
      </c>
      <c r="G10" s="357" t="e">
        <f>B10*E10</f>
        <v>#REF!</v>
      </c>
      <c r="H10" s="296" t="e">
        <f>B10*E10*F10</f>
        <v>#REF!</v>
      </c>
      <c r="I10" s="367" t="e">
        <f t="shared" si="3"/>
        <v>#REF!</v>
      </c>
    </row>
    <row r="11" spans="1:9" ht="12.75">
      <c r="A11" s="366" t="e">
        <f>'Program Activities Worksheet'!#REF!</f>
        <v>#REF!</v>
      </c>
      <c r="B11" s="358" t="e">
        <f>'Program Activities Worksheet'!#REF!</f>
        <v>#REF!</v>
      </c>
      <c r="C11" s="354" t="e">
        <f>'Program Activities Worksheet'!#REF!</f>
        <v>#REF!</v>
      </c>
      <c r="D11" s="354" t="e">
        <f t="shared" si="2"/>
        <v>#REF!</v>
      </c>
      <c r="E11" s="355" t="e">
        <f>'Program Activities Worksheet'!#REF!</f>
        <v>#REF!</v>
      </c>
      <c r="F11" s="356" t="e">
        <f>'Program Activities Worksheet'!#REF!</f>
        <v>#REF!</v>
      </c>
      <c r="G11" s="357" t="e">
        <f t="shared" si="0"/>
        <v>#REF!</v>
      </c>
      <c r="H11" s="296" t="e">
        <f t="shared" si="1"/>
        <v>#REF!</v>
      </c>
      <c r="I11" s="367" t="e">
        <f>D11+H11</f>
        <v>#REF!</v>
      </c>
    </row>
    <row r="12" spans="1:9" ht="12.75">
      <c r="A12" s="366" t="e">
        <f>'Program Activities Worksheet'!#REF!</f>
        <v>#REF!</v>
      </c>
      <c r="B12" s="358" t="e">
        <f>'Program Activities Worksheet'!#REF!</f>
        <v>#REF!</v>
      </c>
      <c r="C12" s="354" t="e">
        <f>'Program Activities Worksheet'!#REF!</f>
        <v>#REF!</v>
      </c>
      <c r="D12" s="354" t="e">
        <f t="shared" si="2"/>
        <v>#REF!</v>
      </c>
      <c r="E12" s="355" t="e">
        <f>'Program Activities Worksheet'!#REF!</f>
        <v>#REF!</v>
      </c>
      <c r="F12" s="356" t="e">
        <f>'Program Activities Worksheet'!#REF!</f>
        <v>#REF!</v>
      </c>
      <c r="G12" s="357" t="e">
        <f t="shared" si="0"/>
        <v>#REF!</v>
      </c>
      <c r="H12" s="296" t="e">
        <f t="shared" si="1"/>
        <v>#REF!</v>
      </c>
      <c r="I12" s="367" t="e">
        <f t="shared" si="3"/>
        <v>#REF!</v>
      </c>
    </row>
    <row r="13" spans="1:9" ht="12.75">
      <c r="A13" s="366" t="e">
        <f>'Program Activities Worksheet'!#REF!</f>
        <v>#REF!</v>
      </c>
      <c r="B13" s="358" t="e">
        <f>'Program Activities Worksheet'!#REF!</f>
        <v>#REF!</v>
      </c>
      <c r="C13" s="354" t="e">
        <f>'Program Activities Worksheet'!#REF!</f>
        <v>#REF!</v>
      </c>
      <c r="D13" s="354" t="e">
        <f t="shared" si="2"/>
        <v>#REF!</v>
      </c>
      <c r="E13" s="355" t="e">
        <f>'Program Activities Worksheet'!#REF!</f>
        <v>#REF!</v>
      </c>
      <c r="F13" s="356" t="e">
        <f>'Program Activities Worksheet'!#REF!</f>
        <v>#REF!</v>
      </c>
      <c r="G13" s="357" t="e">
        <f t="shared" si="0"/>
        <v>#REF!</v>
      </c>
      <c r="H13" s="296" t="e">
        <f t="shared" si="1"/>
        <v>#REF!</v>
      </c>
      <c r="I13" s="367" t="e">
        <f t="shared" si="3"/>
        <v>#REF!</v>
      </c>
    </row>
    <row r="14" spans="1:9" ht="12.75">
      <c r="A14" s="366" t="e">
        <f>'Program Activities Worksheet'!#REF!</f>
        <v>#REF!</v>
      </c>
      <c r="B14" s="358" t="e">
        <f>'Program Activities Worksheet'!#REF!</f>
        <v>#REF!</v>
      </c>
      <c r="C14" s="354" t="e">
        <f>'Program Activities Worksheet'!#REF!</f>
        <v>#REF!</v>
      </c>
      <c r="D14" s="354" t="e">
        <f t="shared" si="2"/>
        <v>#REF!</v>
      </c>
      <c r="E14" s="355" t="e">
        <f>'Program Activities Worksheet'!#REF!</f>
        <v>#REF!</v>
      </c>
      <c r="F14" s="356" t="e">
        <f>'Program Activities Worksheet'!#REF!</f>
        <v>#REF!</v>
      </c>
      <c r="G14" s="357" t="e">
        <f t="shared" si="0"/>
        <v>#REF!</v>
      </c>
      <c r="H14" s="296" t="e">
        <f t="shared" si="1"/>
        <v>#REF!</v>
      </c>
      <c r="I14" s="367" t="e">
        <f t="shared" si="3"/>
        <v>#REF!</v>
      </c>
    </row>
    <row r="15" spans="1:9" ht="12.75">
      <c r="A15" s="366" t="e">
        <f>'Program Activities Worksheet'!#REF!</f>
        <v>#REF!</v>
      </c>
      <c r="B15" s="358" t="e">
        <f>'Program Activities Worksheet'!#REF!</f>
        <v>#REF!</v>
      </c>
      <c r="C15" s="354" t="e">
        <f>'Program Activities Worksheet'!#REF!</f>
        <v>#REF!</v>
      </c>
      <c r="D15" s="354" t="e">
        <f t="shared" si="2"/>
        <v>#REF!</v>
      </c>
      <c r="E15" s="355" t="e">
        <f>'Program Activities Worksheet'!#REF!</f>
        <v>#REF!</v>
      </c>
      <c r="F15" s="356" t="e">
        <f>'Program Activities Worksheet'!#REF!</f>
        <v>#REF!</v>
      </c>
      <c r="G15" s="357" t="e">
        <f t="shared" si="0"/>
        <v>#REF!</v>
      </c>
      <c r="H15" s="296" t="e">
        <f t="shared" si="1"/>
        <v>#REF!</v>
      </c>
      <c r="I15" s="367" t="e">
        <f t="shared" si="3"/>
        <v>#REF!</v>
      </c>
    </row>
    <row r="16" spans="1:9" ht="12.75">
      <c r="A16" s="366" t="e">
        <f>'Program Activities Worksheet'!#REF!</f>
        <v>#REF!</v>
      </c>
      <c r="B16" s="358" t="e">
        <f>'Program Activities Worksheet'!#REF!</f>
        <v>#REF!</v>
      </c>
      <c r="C16" s="354" t="e">
        <f>'Program Activities Worksheet'!#REF!</f>
        <v>#REF!</v>
      </c>
      <c r="D16" s="354" t="e">
        <f t="shared" si="2"/>
        <v>#REF!</v>
      </c>
      <c r="E16" s="355" t="e">
        <f>'Program Activities Worksheet'!#REF!</f>
        <v>#REF!</v>
      </c>
      <c r="F16" s="356" t="e">
        <f>'Program Activities Worksheet'!#REF!</f>
        <v>#REF!</v>
      </c>
      <c r="G16" s="357" t="e">
        <f t="shared" si="0"/>
        <v>#REF!</v>
      </c>
      <c r="H16" s="296" t="e">
        <f t="shared" si="1"/>
        <v>#REF!</v>
      </c>
      <c r="I16" s="367" t="e">
        <f t="shared" si="3"/>
        <v>#REF!</v>
      </c>
    </row>
    <row r="17" spans="1:9" ht="12.75">
      <c r="A17" s="366" t="e">
        <f>'Program Activities Worksheet'!#REF!</f>
        <v>#REF!</v>
      </c>
      <c r="B17" s="358" t="e">
        <f>'Program Activities Worksheet'!#REF!</f>
        <v>#REF!</v>
      </c>
      <c r="C17" s="354" t="e">
        <f>'Program Activities Worksheet'!#REF!</f>
        <v>#REF!</v>
      </c>
      <c r="D17" s="354" t="e">
        <f t="shared" si="2"/>
        <v>#REF!</v>
      </c>
      <c r="E17" s="355" t="e">
        <f>'Program Activities Worksheet'!#REF!</f>
        <v>#REF!</v>
      </c>
      <c r="F17" s="356" t="e">
        <f>'Program Activities Worksheet'!#REF!</f>
        <v>#REF!</v>
      </c>
      <c r="G17" s="357" t="e">
        <f t="shared" si="0"/>
        <v>#REF!</v>
      </c>
      <c r="H17" s="296" t="e">
        <f t="shared" si="1"/>
        <v>#REF!</v>
      </c>
      <c r="I17" s="367" t="e">
        <f t="shared" si="3"/>
        <v>#REF!</v>
      </c>
    </row>
    <row r="18" spans="1:9" ht="12.75">
      <c r="A18" s="366" t="e">
        <f>'Program Activities Worksheet'!#REF!</f>
        <v>#REF!</v>
      </c>
      <c r="B18" s="358" t="e">
        <f>'Program Activities Worksheet'!#REF!</f>
        <v>#REF!</v>
      </c>
      <c r="C18" s="354" t="e">
        <f>'Program Activities Worksheet'!#REF!</f>
        <v>#REF!</v>
      </c>
      <c r="D18" s="354" t="e">
        <f t="shared" si="2"/>
        <v>#REF!</v>
      </c>
      <c r="E18" s="355" t="e">
        <f>'Program Activities Worksheet'!#REF!</f>
        <v>#REF!</v>
      </c>
      <c r="F18" s="356" t="e">
        <f>'Program Activities Worksheet'!#REF!</f>
        <v>#REF!</v>
      </c>
      <c r="G18" s="357" t="e">
        <f t="shared" si="0"/>
        <v>#REF!</v>
      </c>
      <c r="H18" s="296" t="e">
        <f t="shared" si="1"/>
        <v>#REF!</v>
      </c>
      <c r="I18" s="367" t="e">
        <f t="shared" si="3"/>
        <v>#REF!</v>
      </c>
    </row>
    <row r="19" spans="1:9" ht="12.75">
      <c r="A19" s="366" t="e">
        <f>'Program Activities Worksheet'!#REF!</f>
        <v>#REF!</v>
      </c>
      <c r="B19" s="358" t="e">
        <f>'Program Activities Worksheet'!#REF!</f>
        <v>#REF!</v>
      </c>
      <c r="C19" s="354" t="e">
        <f>'Program Activities Worksheet'!#REF!</f>
        <v>#REF!</v>
      </c>
      <c r="D19" s="354" t="e">
        <f t="shared" si="2"/>
        <v>#REF!</v>
      </c>
      <c r="E19" s="355" t="e">
        <f>'Program Activities Worksheet'!#REF!</f>
        <v>#REF!</v>
      </c>
      <c r="F19" s="356" t="e">
        <f>'Program Activities Worksheet'!#REF!</f>
        <v>#REF!</v>
      </c>
      <c r="G19" s="357" t="e">
        <f t="shared" si="0"/>
        <v>#REF!</v>
      </c>
      <c r="H19" s="296" t="e">
        <f t="shared" si="1"/>
        <v>#REF!</v>
      </c>
      <c r="I19" s="367" t="e">
        <f t="shared" si="3"/>
        <v>#REF!</v>
      </c>
    </row>
    <row r="20" spans="1:9" ht="12.75">
      <c r="A20" s="366" t="e">
        <f>'Program Activities Worksheet'!#REF!</f>
        <v>#REF!</v>
      </c>
      <c r="B20" s="358" t="e">
        <f>'Program Activities Worksheet'!#REF!</f>
        <v>#REF!</v>
      </c>
      <c r="C20" s="354" t="e">
        <f>'Program Activities Worksheet'!#REF!</f>
        <v>#REF!</v>
      </c>
      <c r="D20" s="354" t="e">
        <f t="shared" si="2"/>
        <v>#REF!</v>
      </c>
      <c r="E20" s="355" t="e">
        <f>'Program Activities Worksheet'!#REF!</f>
        <v>#REF!</v>
      </c>
      <c r="F20" s="356" t="e">
        <f>'Program Activities Worksheet'!#REF!</f>
        <v>#REF!</v>
      </c>
      <c r="G20" s="357" t="e">
        <f t="shared" si="0"/>
        <v>#REF!</v>
      </c>
      <c r="H20" s="296" t="e">
        <f t="shared" si="1"/>
        <v>#REF!</v>
      </c>
      <c r="I20" s="367" t="e">
        <f t="shared" si="3"/>
        <v>#REF!</v>
      </c>
    </row>
    <row r="21" spans="1:9" ht="12.75">
      <c r="A21" s="366" t="e">
        <f>'Program Activities Worksheet'!#REF!</f>
        <v>#REF!</v>
      </c>
      <c r="B21" s="358" t="e">
        <f>'Program Activities Worksheet'!#REF!</f>
        <v>#REF!</v>
      </c>
      <c r="C21" s="354" t="e">
        <f>'Program Activities Worksheet'!#REF!</f>
        <v>#REF!</v>
      </c>
      <c r="D21" s="354" t="e">
        <f t="shared" si="2"/>
        <v>#REF!</v>
      </c>
      <c r="E21" s="355" t="e">
        <f>'Program Activities Worksheet'!#REF!</f>
        <v>#REF!</v>
      </c>
      <c r="F21" s="356" t="e">
        <f>'Program Activities Worksheet'!#REF!</f>
        <v>#REF!</v>
      </c>
      <c r="G21" s="357" t="e">
        <f t="shared" si="0"/>
        <v>#REF!</v>
      </c>
      <c r="H21" s="296" t="e">
        <f t="shared" si="1"/>
        <v>#REF!</v>
      </c>
      <c r="I21" s="367" t="e">
        <f t="shared" si="3"/>
        <v>#REF!</v>
      </c>
    </row>
    <row r="22" spans="1:9" ht="12.75">
      <c r="A22" s="366" t="e">
        <f>'Program Activities Worksheet'!#REF!</f>
        <v>#REF!</v>
      </c>
      <c r="B22" s="358" t="e">
        <f>'Program Activities Worksheet'!#REF!</f>
        <v>#REF!</v>
      </c>
      <c r="C22" s="354" t="e">
        <f>'Program Activities Worksheet'!#REF!</f>
        <v>#REF!</v>
      </c>
      <c r="D22" s="354" t="e">
        <f t="shared" si="2"/>
        <v>#REF!</v>
      </c>
      <c r="E22" s="355" t="e">
        <f>'Program Activities Worksheet'!#REF!</f>
        <v>#REF!</v>
      </c>
      <c r="F22" s="356" t="e">
        <f>'Program Activities Worksheet'!#REF!</f>
        <v>#REF!</v>
      </c>
      <c r="G22" s="357" t="e">
        <f t="shared" si="0"/>
        <v>#REF!</v>
      </c>
      <c r="H22" s="296" t="e">
        <f t="shared" si="1"/>
        <v>#REF!</v>
      </c>
      <c r="I22" s="367" t="e">
        <f t="shared" si="3"/>
        <v>#REF!</v>
      </c>
    </row>
    <row r="23" spans="1:9" ht="12.75">
      <c r="A23" s="366" t="e">
        <f>'Program Activities Worksheet'!#REF!</f>
        <v>#REF!</v>
      </c>
      <c r="B23" s="358" t="e">
        <f>'Program Activities Worksheet'!#REF!</f>
        <v>#REF!</v>
      </c>
      <c r="C23" s="354" t="e">
        <f>'Program Activities Worksheet'!#REF!</f>
        <v>#REF!</v>
      </c>
      <c r="D23" s="354" t="e">
        <f t="shared" si="2"/>
        <v>#REF!</v>
      </c>
      <c r="E23" s="355" t="e">
        <f>'Program Activities Worksheet'!#REF!</f>
        <v>#REF!</v>
      </c>
      <c r="F23" s="356" t="e">
        <f>'Program Activities Worksheet'!#REF!</f>
        <v>#REF!</v>
      </c>
      <c r="G23" s="357" t="e">
        <f t="shared" si="0"/>
        <v>#REF!</v>
      </c>
      <c r="H23" s="296" t="e">
        <f t="shared" si="1"/>
        <v>#REF!</v>
      </c>
      <c r="I23" s="367" t="e">
        <f t="shared" si="3"/>
        <v>#REF!</v>
      </c>
    </row>
    <row r="24" spans="1:9" ht="12.75">
      <c r="A24" s="366" t="e">
        <f>'Program Activities Worksheet'!#REF!</f>
        <v>#REF!</v>
      </c>
      <c r="B24" s="358" t="e">
        <f>'Program Activities Worksheet'!#REF!</f>
        <v>#REF!</v>
      </c>
      <c r="C24" s="354" t="e">
        <f>'Program Activities Worksheet'!#REF!</f>
        <v>#REF!</v>
      </c>
      <c r="D24" s="354" t="e">
        <f t="shared" si="2"/>
        <v>#REF!</v>
      </c>
      <c r="E24" s="355" t="e">
        <f>'Program Activities Worksheet'!#REF!</f>
        <v>#REF!</v>
      </c>
      <c r="F24" s="356" t="e">
        <f>'Program Activities Worksheet'!#REF!</f>
        <v>#REF!</v>
      </c>
      <c r="G24" s="357" t="e">
        <f t="shared" si="0"/>
        <v>#REF!</v>
      </c>
      <c r="H24" s="296" t="e">
        <f t="shared" si="1"/>
        <v>#REF!</v>
      </c>
      <c r="I24" s="367" t="e">
        <f t="shared" si="3"/>
        <v>#REF!</v>
      </c>
    </row>
    <row r="25" spans="1:9" ht="12.75">
      <c r="A25" s="366" t="e">
        <f>'Program Activities Worksheet'!#REF!</f>
        <v>#REF!</v>
      </c>
      <c r="B25" s="358" t="e">
        <f>'Program Activities Worksheet'!#REF!</f>
        <v>#REF!</v>
      </c>
      <c r="C25" s="354" t="e">
        <f>'Program Activities Worksheet'!#REF!</f>
        <v>#REF!</v>
      </c>
      <c r="D25" s="354" t="e">
        <f t="shared" si="2"/>
        <v>#REF!</v>
      </c>
      <c r="E25" s="355" t="e">
        <f>'Program Activities Worksheet'!#REF!</f>
        <v>#REF!</v>
      </c>
      <c r="F25" s="356" t="e">
        <f>'Program Activities Worksheet'!#REF!</f>
        <v>#REF!</v>
      </c>
      <c r="G25" s="357" t="e">
        <f t="shared" si="0"/>
        <v>#REF!</v>
      </c>
      <c r="H25" s="296" t="e">
        <f t="shared" si="1"/>
        <v>#REF!</v>
      </c>
      <c r="I25" s="367" t="e">
        <f t="shared" si="3"/>
        <v>#REF!</v>
      </c>
    </row>
    <row r="26" spans="1:9" ht="12.75">
      <c r="A26" s="366" t="e">
        <f>'Program Activities Worksheet'!#REF!</f>
        <v>#REF!</v>
      </c>
      <c r="B26" s="358" t="e">
        <f>'Program Activities Worksheet'!#REF!</f>
        <v>#REF!</v>
      </c>
      <c r="C26" s="354" t="e">
        <f>'Program Activities Worksheet'!#REF!</f>
        <v>#REF!</v>
      </c>
      <c r="D26" s="354" t="e">
        <f t="shared" si="2"/>
        <v>#REF!</v>
      </c>
      <c r="E26" s="355" t="e">
        <f>'Program Activities Worksheet'!#REF!</f>
        <v>#REF!</v>
      </c>
      <c r="F26" s="356" t="e">
        <f>'Program Activities Worksheet'!#REF!</f>
        <v>#REF!</v>
      </c>
      <c r="G26" s="357" t="e">
        <f t="shared" si="0"/>
        <v>#REF!</v>
      </c>
      <c r="H26" s="296" t="e">
        <f t="shared" si="1"/>
        <v>#REF!</v>
      </c>
      <c r="I26" s="367" t="e">
        <f t="shared" si="3"/>
        <v>#REF!</v>
      </c>
    </row>
    <row r="27" spans="1:9" ht="12.75">
      <c r="A27" s="366" t="e">
        <f>'Program Activities Worksheet'!#REF!</f>
        <v>#REF!</v>
      </c>
      <c r="B27" s="358" t="e">
        <f>'Program Activities Worksheet'!#REF!</f>
        <v>#REF!</v>
      </c>
      <c r="C27" s="354" t="e">
        <f>'Program Activities Worksheet'!#REF!</f>
        <v>#REF!</v>
      </c>
      <c r="D27" s="354" t="e">
        <f t="shared" si="2"/>
        <v>#REF!</v>
      </c>
      <c r="E27" s="355" t="e">
        <f>'Program Activities Worksheet'!#REF!</f>
        <v>#REF!</v>
      </c>
      <c r="F27" s="356" t="e">
        <f>'Program Activities Worksheet'!#REF!</f>
        <v>#REF!</v>
      </c>
      <c r="G27" s="357" t="e">
        <f t="shared" si="0"/>
        <v>#REF!</v>
      </c>
      <c r="H27" s="296" t="e">
        <f t="shared" si="1"/>
        <v>#REF!</v>
      </c>
      <c r="I27" s="367" t="e">
        <f t="shared" si="3"/>
        <v>#REF!</v>
      </c>
    </row>
    <row r="28" spans="1:9" ht="12.75">
      <c r="A28" s="366" t="e">
        <f>'Program Activities Worksheet'!#REF!</f>
        <v>#REF!</v>
      </c>
      <c r="B28" s="358" t="e">
        <f>'Program Activities Worksheet'!#REF!</f>
        <v>#REF!</v>
      </c>
      <c r="C28" s="354" t="e">
        <f>'Program Activities Worksheet'!#REF!</f>
        <v>#REF!</v>
      </c>
      <c r="D28" s="354" t="e">
        <f t="shared" si="2"/>
        <v>#REF!</v>
      </c>
      <c r="E28" s="355" t="e">
        <f>'Program Activities Worksheet'!#REF!</f>
        <v>#REF!</v>
      </c>
      <c r="F28" s="356" t="e">
        <f>'Program Activities Worksheet'!#REF!</f>
        <v>#REF!</v>
      </c>
      <c r="G28" s="357" t="e">
        <f t="shared" si="0"/>
        <v>#REF!</v>
      </c>
      <c r="H28" s="296" t="e">
        <f t="shared" si="1"/>
        <v>#REF!</v>
      </c>
      <c r="I28" s="367" t="e">
        <f t="shared" si="3"/>
        <v>#REF!</v>
      </c>
    </row>
    <row r="29" spans="1:9" ht="12.75">
      <c r="A29" s="366" t="e">
        <f>'Program Activities Worksheet'!#REF!</f>
        <v>#REF!</v>
      </c>
      <c r="B29" s="358" t="e">
        <f>'Program Activities Worksheet'!#REF!</f>
        <v>#REF!</v>
      </c>
      <c r="C29" s="354" t="e">
        <f>'Program Activities Worksheet'!#REF!</f>
        <v>#REF!</v>
      </c>
      <c r="D29" s="354" t="e">
        <f t="shared" si="2"/>
        <v>#REF!</v>
      </c>
      <c r="E29" s="355" t="e">
        <f>'Program Activities Worksheet'!#REF!</f>
        <v>#REF!</v>
      </c>
      <c r="F29" s="356" t="e">
        <f>'Program Activities Worksheet'!#REF!</f>
        <v>#REF!</v>
      </c>
      <c r="G29" s="357" t="e">
        <f t="shared" si="0"/>
        <v>#REF!</v>
      </c>
      <c r="H29" s="296" t="e">
        <f t="shared" si="1"/>
        <v>#REF!</v>
      </c>
      <c r="I29" s="367" t="e">
        <f t="shared" si="3"/>
        <v>#REF!</v>
      </c>
    </row>
    <row r="30" spans="1:9" ht="12.75">
      <c r="A30" s="366" t="e">
        <f>'Program Activities Worksheet'!#REF!</f>
        <v>#REF!</v>
      </c>
      <c r="B30" s="358" t="e">
        <f>'Program Activities Worksheet'!#REF!</f>
        <v>#REF!</v>
      </c>
      <c r="C30" s="354" t="e">
        <f>'Program Activities Worksheet'!#REF!</f>
        <v>#REF!</v>
      </c>
      <c r="D30" s="354" t="e">
        <f t="shared" si="2"/>
        <v>#REF!</v>
      </c>
      <c r="E30" s="355" t="e">
        <f>'Program Activities Worksheet'!#REF!</f>
        <v>#REF!</v>
      </c>
      <c r="F30" s="356" t="e">
        <f>'Program Activities Worksheet'!#REF!</f>
        <v>#REF!</v>
      </c>
      <c r="G30" s="357" t="e">
        <f t="shared" si="0"/>
        <v>#REF!</v>
      </c>
      <c r="H30" s="296" t="e">
        <f t="shared" si="1"/>
        <v>#REF!</v>
      </c>
      <c r="I30" s="367" t="e">
        <f t="shared" si="3"/>
        <v>#REF!</v>
      </c>
    </row>
    <row r="31" spans="1:9" ht="12.75">
      <c r="A31" s="366" t="e">
        <f>'Program Activities Worksheet'!#REF!</f>
        <v>#REF!</v>
      </c>
      <c r="B31" s="358" t="e">
        <f>'Program Activities Worksheet'!#REF!</f>
        <v>#REF!</v>
      </c>
      <c r="C31" s="354" t="e">
        <f>'Program Activities Worksheet'!#REF!</f>
        <v>#REF!</v>
      </c>
      <c r="D31" s="354" t="e">
        <f t="shared" si="2"/>
        <v>#REF!</v>
      </c>
      <c r="E31" s="355" t="e">
        <f>'Program Activities Worksheet'!#REF!</f>
        <v>#REF!</v>
      </c>
      <c r="F31" s="356" t="e">
        <f>'Program Activities Worksheet'!#REF!</f>
        <v>#REF!</v>
      </c>
      <c r="G31" s="357" t="e">
        <f t="shared" si="0"/>
        <v>#REF!</v>
      </c>
      <c r="H31" s="296" t="e">
        <f t="shared" si="1"/>
        <v>#REF!</v>
      </c>
      <c r="I31" s="367" t="e">
        <f t="shared" si="3"/>
        <v>#REF!</v>
      </c>
    </row>
    <row r="32" spans="1:9" ht="12.75">
      <c r="A32" s="366" t="e">
        <f>'Program Activities Worksheet'!#REF!</f>
        <v>#REF!</v>
      </c>
      <c r="B32" s="358" t="e">
        <f>'Program Activities Worksheet'!#REF!</f>
        <v>#REF!</v>
      </c>
      <c r="C32" s="354" t="e">
        <f>'Program Activities Worksheet'!#REF!</f>
        <v>#REF!</v>
      </c>
      <c r="D32" s="354" t="e">
        <f t="shared" si="2"/>
        <v>#REF!</v>
      </c>
      <c r="E32" s="355" t="e">
        <f>'Program Activities Worksheet'!#REF!</f>
        <v>#REF!</v>
      </c>
      <c r="F32" s="356" t="e">
        <f>'Program Activities Worksheet'!#REF!</f>
        <v>#REF!</v>
      </c>
      <c r="G32" s="357" t="e">
        <f t="shared" si="0"/>
        <v>#REF!</v>
      </c>
      <c r="H32" s="296" t="e">
        <f t="shared" si="1"/>
        <v>#REF!</v>
      </c>
      <c r="I32" s="367" t="e">
        <f t="shared" si="3"/>
        <v>#REF!</v>
      </c>
    </row>
    <row r="33" spans="1:9" ht="12.75">
      <c r="A33" s="366" t="e">
        <f>'Program Activities Worksheet'!#REF!</f>
        <v>#REF!</v>
      </c>
      <c r="B33" s="358" t="e">
        <f>'Program Activities Worksheet'!#REF!</f>
        <v>#REF!</v>
      </c>
      <c r="C33" s="354" t="e">
        <f>'Program Activities Worksheet'!#REF!</f>
        <v>#REF!</v>
      </c>
      <c r="D33" s="354" t="e">
        <f t="shared" si="2"/>
        <v>#REF!</v>
      </c>
      <c r="E33" s="355" t="e">
        <f>'Program Activities Worksheet'!#REF!</f>
        <v>#REF!</v>
      </c>
      <c r="F33" s="356" t="e">
        <f>'Program Activities Worksheet'!#REF!</f>
        <v>#REF!</v>
      </c>
      <c r="G33" s="357" t="e">
        <f t="shared" si="0"/>
        <v>#REF!</v>
      </c>
      <c r="H33" s="296" t="e">
        <f t="shared" si="1"/>
        <v>#REF!</v>
      </c>
      <c r="I33" s="367" t="e">
        <f t="shared" si="3"/>
        <v>#REF!</v>
      </c>
    </row>
    <row r="34" spans="1:9" ht="12.75">
      <c r="A34" s="366" t="e">
        <f>'Program Activities Worksheet'!#REF!</f>
        <v>#REF!</v>
      </c>
      <c r="B34" s="358" t="e">
        <f>'Program Activities Worksheet'!#REF!</f>
        <v>#REF!</v>
      </c>
      <c r="C34" s="354" t="e">
        <f>'Program Activities Worksheet'!#REF!</f>
        <v>#REF!</v>
      </c>
      <c r="D34" s="354" t="e">
        <f t="shared" si="2"/>
        <v>#REF!</v>
      </c>
      <c r="E34" s="355" t="e">
        <f>'Program Activities Worksheet'!#REF!</f>
        <v>#REF!</v>
      </c>
      <c r="F34" s="356" t="e">
        <f>'Program Activities Worksheet'!#REF!</f>
        <v>#REF!</v>
      </c>
      <c r="G34" s="357" t="e">
        <f t="shared" si="0"/>
        <v>#REF!</v>
      </c>
      <c r="H34" s="296" t="e">
        <f t="shared" si="1"/>
        <v>#REF!</v>
      </c>
      <c r="I34" s="367" t="e">
        <f t="shared" si="3"/>
        <v>#REF!</v>
      </c>
    </row>
    <row r="35" spans="1:9" ht="12.75">
      <c r="A35" s="366" t="e">
        <f>'Program Activities Worksheet'!#REF!</f>
        <v>#REF!</v>
      </c>
      <c r="B35" s="358" t="e">
        <f>'Program Activities Worksheet'!#REF!</f>
        <v>#REF!</v>
      </c>
      <c r="C35" s="354" t="e">
        <f>'Program Activities Worksheet'!#REF!</f>
        <v>#REF!</v>
      </c>
      <c r="D35" s="354" t="e">
        <f t="shared" si="2"/>
        <v>#REF!</v>
      </c>
      <c r="E35" s="355" t="e">
        <f>'Program Activities Worksheet'!#REF!</f>
        <v>#REF!</v>
      </c>
      <c r="F35" s="356" t="e">
        <f>'Program Activities Worksheet'!#REF!</f>
        <v>#REF!</v>
      </c>
      <c r="G35" s="357" t="e">
        <f t="shared" si="0"/>
        <v>#REF!</v>
      </c>
      <c r="H35" s="296" t="e">
        <f t="shared" si="1"/>
        <v>#REF!</v>
      </c>
      <c r="I35" s="367" t="e">
        <f t="shared" si="3"/>
        <v>#REF!</v>
      </c>
    </row>
    <row r="36" spans="1:9" ht="12.75">
      <c r="A36" s="366" t="e">
        <f>'Program Activities Worksheet'!#REF!</f>
        <v>#REF!</v>
      </c>
      <c r="B36" s="358" t="e">
        <f>'Program Activities Worksheet'!#REF!</f>
        <v>#REF!</v>
      </c>
      <c r="C36" s="354" t="e">
        <f>'Program Activities Worksheet'!#REF!</f>
        <v>#REF!</v>
      </c>
      <c r="D36" s="354" t="e">
        <f t="shared" si="2"/>
        <v>#REF!</v>
      </c>
      <c r="E36" s="355" t="e">
        <f>'Program Activities Worksheet'!#REF!</f>
        <v>#REF!</v>
      </c>
      <c r="F36" s="356" t="e">
        <f>'Program Activities Worksheet'!#REF!</f>
        <v>#REF!</v>
      </c>
      <c r="G36" s="357" t="e">
        <f t="shared" si="0"/>
        <v>#REF!</v>
      </c>
      <c r="H36" s="296" t="e">
        <f t="shared" si="1"/>
        <v>#REF!</v>
      </c>
      <c r="I36" s="367" t="e">
        <f t="shared" si="3"/>
        <v>#REF!</v>
      </c>
    </row>
    <row r="37" spans="1:9" ht="12.75">
      <c r="A37" s="366" t="e">
        <f>'Program Activities Worksheet'!#REF!</f>
        <v>#REF!</v>
      </c>
      <c r="B37" s="358" t="e">
        <f>'Program Activities Worksheet'!#REF!</f>
        <v>#REF!</v>
      </c>
      <c r="C37" s="354" t="e">
        <f>'Program Activities Worksheet'!#REF!</f>
        <v>#REF!</v>
      </c>
      <c r="D37" s="354" t="e">
        <f t="shared" si="2"/>
        <v>#REF!</v>
      </c>
      <c r="E37" s="355" t="e">
        <f>'Program Activities Worksheet'!#REF!</f>
        <v>#REF!</v>
      </c>
      <c r="F37" s="356" t="e">
        <f>'Program Activities Worksheet'!#REF!</f>
        <v>#REF!</v>
      </c>
      <c r="G37" s="357" t="e">
        <f t="shared" si="0"/>
        <v>#REF!</v>
      </c>
      <c r="H37" s="296" t="e">
        <f t="shared" si="1"/>
        <v>#REF!</v>
      </c>
      <c r="I37" s="367" t="e">
        <f t="shared" si="3"/>
        <v>#REF!</v>
      </c>
    </row>
    <row r="38" spans="1:9" ht="12.75">
      <c r="A38" s="366" t="e">
        <f>'Program Activities Worksheet'!#REF!</f>
        <v>#REF!</v>
      </c>
      <c r="B38" s="358" t="e">
        <f>'Program Activities Worksheet'!#REF!</f>
        <v>#REF!</v>
      </c>
      <c r="C38" s="354" t="e">
        <f>'Program Activities Worksheet'!#REF!</f>
        <v>#REF!</v>
      </c>
      <c r="D38" s="354" t="e">
        <f t="shared" si="2"/>
        <v>#REF!</v>
      </c>
      <c r="E38" s="355" t="e">
        <f>'Program Activities Worksheet'!#REF!</f>
        <v>#REF!</v>
      </c>
      <c r="F38" s="356" t="e">
        <f>'Program Activities Worksheet'!#REF!</f>
        <v>#REF!</v>
      </c>
      <c r="G38" s="357" t="e">
        <f t="shared" si="0"/>
        <v>#REF!</v>
      </c>
      <c r="H38" s="296" t="e">
        <f t="shared" si="1"/>
        <v>#REF!</v>
      </c>
      <c r="I38" s="367" t="e">
        <f t="shared" si="3"/>
        <v>#REF!</v>
      </c>
    </row>
    <row r="39" spans="1:9" ht="12.75">
      <c r="A39" s="366" t="e">
        <f>'Program Activities Worksheet'!#REF!</f>
        <v>#REF!</v>
      </c>
      <c r="B39" s="358" t="e">
        <f>'Program Activities Worksheet'!#REF!</f>
        <v>#REF!</v>
      </c>
      <c r="C39" s="354" t="e">
        <f>'Program Activities Worksheet'!#REF!</f>
        <v>#REF!</v>
      </c>
      <c r="D39" s="354" t="e">
        <f t="shared" si="2"/>
        <v>#REF!</v>
      </c>
      <c r="E39" s="355" t="e">
        <f>'Program Activities Worksheet'!#REF!</f>
        <v>#REF!</v>
      </c>
      <c r="F39" s="356" t="e">
        <f>'Program Activities Worksheet'!#REF!</f>
        <v>#REF!</v>
      </c>
      <c r="G39" s="357" t="e">
        <f t="shared" si="0"/>
        <v>#REF!</v>
      </c>
      <c r="H39" s="296" t="e">
        <f t="shared" si="1"/>
        <v>#REF!</v>
      </c>
      <c r="I39" s="367" t="e">
        <f t="shared" si="3"/>
        <v>#REF!</v>
      </c>
    </row>
    <row r="40" spans="1:9" ht="12.75">
      <c r="A40" s="366" t="e">
        <f>'Program Activities Worksheet'!#REF!</f>
        <v>#REF!</v>
      </c>
      <c r="B40" s="358" t="e">
        <f>'Program Activities Worksheet'!#REF!</f>
        <v>#REF!</v>
      </c>
      <c r="C40" s="354" t="e">
        <f>'Program Activities Worksheet'!#REF!</f>
        <v>#REF!</v>
      </c>
      <c r="D40" s="354" t="e">
        <f t="shared" si="2"/>
        <v>#REF!</v>
      </c>
      <c r="E40" s="355" t="e">
        <f>'Program Activities Worksheet'!#REF!</f>
        <v>#REF!</v>
      </c>
      <c r="F40" s="356" t="e">
        <f>'Program Activities Worksheet'!#REF!</f>
        <v>#REF!</v>
      </c>
      <c r="G40" s="357" t="e">
        <f t="shared" si="0"/>
        <v>#REF!</v>
      </c>
      <c r="H40" s="296" t="e">
        <f t="shared" si="1"/>
        <v>#REF!</v>
      </c>
      <c r="I40" s="367" t="e">
        <f t="shared" si="3"/>
        <v>#REF!</v>
      </c>
    </row>
    <row r="41" spans="1:9" ht="12.75">
      <c r="A41" s="366" t="e">
        <f>'Program Activities Worksheet'!#REF!</f>
        <v>#REF!</v>
      </c>
      <c r="B41" s="358" t="e">
        <f>'Program Activities Worksheet'!#REF!</f>
        <v>#REF!</v>
      </c>
      <c r="C41" s="354" t="e">
        <f>'Program Activities Worksheet'!#REF!</f>
        <v>#REF!</v>
      </c>
      <c r="D41" s="354" t="e">
        <f t="shared" si="2"/>
        <v>#REF!</v>
      </c>
      <c r="E41" s="355" t="e">
        <f>'Program Activities Worksheet'!#REF!</f>
        <v>#REF!</v>
      </c>
      <c r="F41" s="356" t="e">
        <f>'Program Activities Worksheet'!#REF!</f>
        <v>#REF!</v>
      </c>
      <c r="G41" s="357" t="e">
        <f t="shared" si="0"/>
        <v>#REF!</v>
      </c>
      <c r="H41" s="296" t="e">
        <f t="shared" si="1"/>
        <v>#REF!</v>
      </c>
      <c r="I41" s="367" t="e">
        <f t="shared" si="3"/>
        <v>#REF!</v>
      </c>
    </row>
    <row r="42" spans="1:9" ht="12.75">
      <c r="A42" s="366" t="e">
        <f>'Program Activities Worksheet'!#REF!</f>
        <v>#REF!</v>
      </c>
      <c r="B42" s="358" t="e">
        <f>'Program Activities Worksheet'!#REF!</f>
        <v>#REF!</v>
      </c>
      <c r="C42" s="354" t="e">
        <f>'Program Activities Worksheet'!#REF!</f>
        <v>#REF!</v>
      </c>
      <c r="D42" s="354" t="e">
        <f t="shared" si="2"/>
        <v>#REF!</v>
      </c>
      <c r="E42" s="355" t="e">
        <f>'Program Activities Worksheet'!#REF!</f>
        <v>#REF!</v>
      </c>
      <c r="F42" s="356" t="e">
        <f>'Program Activities Worksheet'!#REF!</f>
        <v>#REF!</v>
      </c>
      <c r="G42" s="357" t="e">
        <f t="shared" si="0"/>
        <v>#REF!</v>
      </c>
      <c r="H42" s="296" t="e">
        <f t="shared" si="1"/>
        <v>#REF!</v>
      </c>
      <c r="I42" s="367" t="e">
        <f t="shared" si="3"/>
        <v>#REF!</v>
      </c>
    </row>
    <row r="43" spans="1:9" ht="12.75">
      <c r="A43" s="366" t="e">
        <f>'Program Activities Worksheet'!#REF!</f>
        <v>#REF!</v>
      </c>
      <c r="B43" s="358" t="e">
        <f>'Program Activities Worksheet'!#REF!</f>
        <v>#REF!</v>
      </c>
      <c r="C43" s="354" t="e">
        <f>'Program Activities Worksheet'!#REF!</f>
        <v>#REF!</v>
      </c>
      <c r="D43" s="354" t="e">
        <f t="shared" si="2"/>
        <v>#REF!</v>
      </c>
      <c r="E43" s="355" t="e">
        <f>'Program Activities Worksheet'!#REF!</f>
        <v>#REF!</v>
      </c>
      <c r="F43" s="356" t="e">
        <f>'Program Activities Worksheet'!#REF!</f>
        <v>#REF!</v>
      </c>
      <c r="G43" s="357" t="e">
        <f t="shared" si="0"/>
        <v>#REF!</v>
      </c>
      <c r="H43" s="296" t="e">
        <f t="shared" si="1"/>
        <v>#REF!</v>
      </c>
      <c r="I43" s="367" t="e">
        <f t="shared" si="3"/>
        <v>#REF!</v>
      </c>
    </row>
    <row r="44" spans="1:9" ht="12.75">
      <c r="A44" s="366" t="e">
        <f>'Program Activities Worksheet'!#REF!</f>
        <v>#REF!</v>
      </c>
      <c r="B44" s="358" t="e">
        <f>'Program Activities Worksheet'!#REF!</f>
        <v>#REF!</v>
      </c>
      <c r="C44" s="354" t="e">
        <f>'Program Activities Worksheet'!#REF!</f>
        <v>#REF!</v>
      </c>
      <c r="D44" s="354" t="e">
        <f t="shared" si="2"/>
        <v>#REF!</v>
      </c>
      <c r="E44" s="355" t="e">
        <f>'Program Activities Worksheet'!#REF!</f>
        <v>#REF!</v>
      </c>
      <c r="F44" s="356" t="e">
        <f>'Program Activities Worksheet'!#REF!</f>
        <v>#REF!</v>
      </c>
      <c r="G44" s="357" t="e">
        <f t="shared" si="0"/>
        <v>#REF!</v>
      </c>
      <c r="H44" s="296" t="e">
        <f t="shared" si="1"/>
        <v>#REF!</v>
      </c>
      <c r="I44" s="367" t="e">
        <f t="shared" si="3"/>
        <v>#REF!</v>
      </c>
    </row>
    <row r="45" spans="1:9" ht="13.5" thickBot="1">
      <c r="A45" s="366" t="e">
        <f>'Program Activities Worksheet'!#REF!</f>
        <v>#REF!</v>
      </c>
      <c r="B45" s="358" t="e">
        <f>'Program Activities Worksheet'!#REF!</f>
        <v>#REF!</v>
      </c>
      <c r="C45" s="354" t="e">
        <f>'Program Activities Worksheet'!#REF!</f>
        <v>#REF!</v>
      </c>
      <c r="D45" s="354" t="e">
        <f t="shared" si="2"/>
        <v>#REF!</v>
      </c>
      <c r="E45" s="355" t="e">
        <f>'Program Activities Worksheet'!#REF!</f>
        <v>#REF!</v>
      </c>
      <c r="F45" s="356" t="e">
        <f>'Program Activities Worksheet'!#REF!</f>
        <v>#REF!</v>
      </c>
      <c r="G45" s="357" t="e">
        <f t="shared" si="0"/>
        <v>#REF!</v>
      </c>
      <c r="H45" s="297" t="e">
        <f t="shared" si="1"/>
        <v>#REF!</v>
      </c>
      <c r="I45" s="367" t="e">
        <f t="shared" si="3"/>
        <v>#REF!</v>
      </c>
    </row>
    <row r="46" spans="1:9" ht="45.75" customHeight="1" thickBot="1">
      <c r="A46" s="439" t="s">
        <v>179</v>
      </c>
      <c r="B46" s="359"/>
      <c r="C46" s="298"/>
      <c r="D46" s="298" t="e">
        <f>SUM(D8:D45)</f>
        <v>#REF!</v>
      </c>
      <c r="E46" s="360"/>
      <c r="F46" s="359"/>
      <c r="G46" s="298" t="e">
        <f>SUM(G8:G45)</f>
        <v>#REF!</v>
      </c>
      <c r="H46" s="298" t="e">
        <f>SUM(H8:H45)</f>
        <v>#REF!</v>
      </c>
      <c r="I46" s="368" t="e">
        <f>SUM(I8:I45)</f>
        <v>#REF!</v>
      </c>
    </row>
    <row r="47" spans="1:9" ht="56.25" customHeight="1" thickBot="1">
      <c r="A47" s="439" t="s">
        <v>180</v>
      </c>
      <c r="B47" s="359"/>
      <c r="C47" s="298"/>
      <c r="D47" s="298"/>
      <c r="E47" s="360"/>
      <c r="F47" s="359"/>
      <c r="G47" s="298"/>
      <c r="H47" s="298"/>
      <c r="I47" s="368" t="e">
        <f>'Budget &amp; Expenditures Worksheet'!L114-D46</f>
        <v>#REF!</v>
      </c>
    </row>
  </sheetData>
  <printOptions/>
  <pageMargins left="0.75" right="0.75" top="1" bottom="1" header="0.5" footer="0.5"/>
  <pageSetup fitToHeight="1" fitToWidth="1" horizontalDpi="600" verticalDpi="600" orientation="portrait" scale="59" r:id="rId1"/>
  <headerFooter alignWithMargins="0">
    <oddFooter>&amp;L&amp;D&amp;C&amp;F - &amp;A&amp;R&amp;P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0"/>
  <sheetViews>
    <sheetView zoomScale="55" zoomScaleNormal="55" workbookViewId="0" topLeftCell="A1">
      <selection activeCell="E23" sqref="E23"/>
    </sheetView>
  </sheetViews>
  <sheetFormatPr defaultColWidth="9.140625" defaultRowHeight="12.75"/>
  <cols>
    <col min="1" max="1" width="78.8515625" style="90" customWidth="1"/>
    <col min="2" max="2" width="20.140625" style="258" customWidth="1"/>
    <col min="3" max="8" width="20.140625" style="272" customWidth="1"/>
    <col min="9" max="9" width="30.7109375" style="284" customWidth="1"/>
    <col min="10" max="16384" width="9.140625" style="90" customWidth="1"/>
  </cols>
  <sheetData>
    <row r="1" spans="1:9" ht="20.25">
      <c r="A1" s="379" t="s">
        <v>198</v>
      </c>
      <c r="B1" s="379"/>
      <c r="C1" s="379"/>
      <c r="D1" s="379"/>
      <c r="E1" s="379"/>
      <c r="F1" s="379"/>
      <c r="G1" s="379"/>
      <c r="H1" s="379"/>
      <c r="I1" s="379"/>
    </row>
    <row r="2" spans="1:9" ht="19.5" customHeight="1">
      <c r="A2" s="377" t="str">
        <f>'Program Activities Worksheet'!A2:B2</f>
        <v>Southern California Edison Company (SCE)</v>
      </c>
      <c r="B2" s="377"/>
      <c r="C2" s="377"/>
      <c r="D2" s="377"/>
      <c r="E2" s="377"/>
      <c r="F2" s="377"/>
      <c r="G2" s="377"/>
      <c r="H2" s="377"/>
      <c r="I2" s="377"/>
    </row>
    <row r="3" spans="1:9" ht="19.5" customHeight="1">
      <c r="A3" s="377" t="str">
        <f>'Program Activities Worksheet'!A3:B3</f>
        <v>Local Government Initiative</v>
      </c>
      <c r="B3" s="377"/>
      <c r="C3" s="377"/>
      <c r="D3" s="377"/>
      <c r="E3" s="377"/>
      <c r="F3" s="377"/>
      <c r="G3" s="377"/>
      <c r="H3" s="377"/>
      <c r="I3" s="377"/>
    </row>
    <row r="4" spans="1:9" ht="19.5" customHeight="1">
      <c r="A4" s="378" t="str">
        <f>'Program Activities Worksheet'!A4:B4</f>
        <v>44-02</v>
      </c>
      <c r="B4" s="378"/>
      <c r="C4" s="378"/>
      <c r="D4" s="378"/>
      <c r="E4" s="378"/>
      <c r="F4" s="378"/>
      <c r="G4" s="378"/>
      <c r="H4" s="378"/>
      <c r="I4" s="378"/>
    </row>
    <row r="5" spans="1:9" ht="19.5" customHeight="1">
      <c r="A5" s="378" t="str">
        <f>'Program Activities Worksheet'!A5:B5</f>
        <v>Crosscutting</v>
      </c>
      <c r="B5" s="378"/>
      <c r="C5" s="378"/>
      <c r="D5" s="378"/>
      <c r="E5" s="378"/>
      <c r="F5" s="378"/>
      <c r="G5" s="378"/>
      <c r="H5" s="378"/>
      <c r="I5" s="378"/>
    </row>
    <row r="6" spans="1:3" ht="17.25" thickBot="1">
      <c r="A6" s="523"/>
      <c r="B6" s="523"/>
      <c r="C6" s="523"/>
    </row>
    <row r="7" spans="1:9" ht="48" customHeight="1">
      <c r="A7" s="266" t="s">
        <v>22</v>
      </c>
      <c r="B7" s="268" t="s">
        <v>109</v>
      </c>
      <c r="C7" s="273" t="s">
        <v>15</v>
      </c>
      <c r="D7" s="273" t="s">
        <v>16</v>
      </c>
      <c r="E7" s="273" t="s">
        <v>17</v>
      </c>
      <c r="F7" s="273" t="s">
        <v>18</v>
      </c>
      <c r="G7" s="273" t="s">
        <v>19</v>
      </c>
      <c r="H7" s="273" t="s">
        <v>20</v>
      </c>
      <c r="I7" s="285" t="s">
        <v>90</v>
      </c>
    </row>
    <row r="8" spans="1:9" ht="29.25" customHeight="1" thickBot="1">
      <c r="A8" s="520" t="s">
        <v>25</v>
      </c>
      <c r="B8" s="521"/>
      <c r="C8" s="521"/>
      <c r="D8" s="521"/>
      <c r="E8" s="521"/>
      <c r="F8" s="521"/>
      <c r="G8" s="521"/>
      <c r="H8" s="521"/>
      <c r="I8" s="522"/>
    </row>
    <row r="9" spans="1:9" ht="16.5">
      <c r="A9" s="92" t="s">
        <v>26</v>
      </c>
      <c r="B9" s="253">
        <f>'Budget &amp; Expenditures Worksheet'!E14</f>
        <v>0</v>
      </c>
      <c r="C9" s="253">
        <f>'Budget &amp; Expenditures Worksheet'!F14</f>
        <v>0</v>
      </c>
      <c r="D9" s="253">
        <f>'Budget &amp; Expenditures Worksheet'!G14</f>
        <v>0</v>
      </c>
      <c r="E9" s="253">
        <f>'Budget &amp; Expenditures Worksheet'!H14</f>
        <v>0</v>
      </c>
      <c r="F9" s="253">
        <f>'Budget &amp; Expenditures Worksheet'!I14</f>
        <v>0</v>
      </c>
      <c r="G9" s="253">
        <f>'Budget &amp; Expenditures Worksheet'!J14</f>
        <v>0</v>
      </c>
      <c r="H9" s="253">
        <f>'Budget &amp; Expenditures Worksheet'!K14</f>
        <v>0</v>
      </c>
      <c r="I9" s="286">
        <f>SUM(B9:H9)</f>
        <v>0</v>
      </c>
    </row>
    <row r="10" spans="1:9" ht="16.5">
      <c r="A10" s="92" t="s">
        <v>27</v>
      </c>
      <c r="B10" s="253">
        <f>'Budget &amp; Expenditures Worksheet'!E18</f>
        <v>0</v>
      </c>
      <c r="C10" s="253">
        <f>'Budget &amp; Expenditures Worksheet'!F18</f>
        <v>0</v>
      </c>
      <c r="D10" s="253">
        <f>'Budget &amp; Expenditures Worksheet'!G18</f>
        <v>0</v>
      </c>
      <c r="E10" s="253">
        <f>'Budget &amp; Expenditures Worksheet'!H18</f>
        <v>0</v>
      </c>
      <c r="F10" s="253">
        <f>'Budget &amp; Expenditures Worksheet'!I18</f>
        <v>0</v>
      </c>
      <c r="G10" s="253">
        <f>'Budget &amp; Expenditures Worksheet'!J18</f>
        <v>0</v>
      </c>
      <c r="H10" s="253">
        <f>'Budget &amp; Expenditures Worksheet'!K18</f>
        <v>0</v>
      </c>
      <c r="I10" s="286">
        <f aca="true" t="shared" si="0" ref="I10:I15">SUM(B10:H10)</f>
        <v>0</v>
      </c>
    </row>
    <row r="11" spans="1:9" ht="16.5">
      <c r="A11" s="92" t="s">
        <v>28</v>
      </c>
      <c r="B11" s="253">
        <f>'Budget &amp; Expenditures Worksheet'!E23</f>
        <v>0</v>
      </c>
      <c r="C11" s="253">
        <f>'Budget &amp; Expenditures Worksheet'!F23</f>
        <v>0</v>
      </c>
      <c r="D11" s="253">
        <f>'Budget &amp; Expenditures Worksheet'!G23</f>
        <v>0</v>
      </c>
      <c r="E11" s="253">
        <f>'Budget &amp; Expenditures Worksheet'!H23</f>
        <v>0</v>
      </c>
      <c r="F11" s="253">
        <f>'Budget &amp; Expenditures Worksheet'!I23</f>
        <v>0</v>
      </c>
      <c r="G11" s="253">
        <f>'Budget &amp; Expenditures Worksheet'!J23</f>
        <v>0</v>
      </c>
      <c r="H11" s="253">
        <f>'Budget &amp; Expenditures Worksheet'!K23</f>
        <v>0</v>
      </c>
      <c r="I11" s="286">
        <f t="shared" si="0"/>
        <v>0</v>
      </c>
    </row>
    <row r="12" spans="1:9" ht="16.5">
      <c r="A12" s="92" t="s">
        <v>29</v>
      </c>
      <c r="B12" s="253">
        <f>'Budget &amp; Expenditures Worksheet'!E24</f>
        <v>0</v>
      </c>
      <c r="C12" s="253">
        <f>'Budget &amp; Expenditures Worksheet'!F24</f>
        <v>0</v>
      </c>
      <c r="D12" s="253">
        <f>'Budget &amp; Expenditures Worksheet'!G24</f>
        <v>0</v>
      </c>
      <c r="E12" s="253">
        <f>'Budget &amp; Expenditures Worksheet'!H24</f>
        <v>0</v>
      </c>
      <c r="F12" s="253">
        <f>'Budget &amp; Expenditures Worksheet'!I24</f>
        <v>0</v>
      </c>
      <c r="G12" s="253">
        <f>'Budget &amp; Expenditures Worksheet'!J24</f>
        <v>0</v>
      </c>
      <c r="H12" s="253">
        <f>'Budget &amp; Expenditures Worksheet'!K24</f>
        <v>0</v>
      </c>
      <c r="I12" s="286">
        <f t="shared" si="0"/>
        <v>0</v>
      </c>
    </row>
    <row r="13" spans="1:9" ht="16.5">
      <c r="A13" s="92" t="s">
        <v>30</v>
      </c>
      <c r="B13" s="253">
        <f>'Budget &amp; Expenditures Worksheet'!E25</f>
        <v>0</v>
      </c>
      <c r="C13" s="253">
        <f>'Budget &amp; Expenditures Worksheet'!F25</f>
        <v>0</v>
      </c>
      <c r="D13" s="253">
        <f>'Budget &amp; Expenditures Worksheet'!G25</f>
        <v>0</v>
      </c>
      <c r="E13" s="253">
        <f>'Budget &amp; Expenditures Worksheet'!H25</f>
        <v>0</v>
      </c>
      <c r="F13" s="253">
        <f>'Budget &amp; Expenditures Worksheet'!I25</f>
        <v>0</v>
      </c>
      <c r="G13" s="253">
        <f>'Budget &amp; Expenditures Worksheet'!J25</f>
        <v>0</v>
      </c>
      <c r="H13" s="253">
        <f>'Budget &amp; Expenditures Worksheet'!K25</f>
        <v>0</v>
      </c>
      <c r="I13" s="286">
        <f t="shared" si="0"/>
        <v>0</v>
      </c>
    </row>
    <row r="14" spans="1:9" ht="16.5">
      <c r="A14" s="92" t="s">
        <v>31</v>
      </c>
      <c r="B14" s="253">
        <f>'Budget &amp; Expenditures Worksheet'!E37</f>
        <v>0</v>
      </c>
      <c r="C14" s="253">
        <f>'Budget &amp; Expenditures Worksheet'!F37</f>
        <v>0</v>
      </c>
      <c r="D14" s="253">
        <f>'Budget &amp; Expenditures Worksheet'!G37</f>
        <v>0</v>
      </c>
      <c r="E14" s="253">
        <f>'Budget &amp; Expenditures Worksheet'!H37</f>
        <v>0</v>
      </c>
      <c r="F14" s="253">
        <f>'Budget &amp; Expenditures Worksheet'!I37</f>
        <v>0</v>
      </c>
      <c r="G14" s="253">
        <f>'Budget &amp; Expenditures Worksheet'!J37</f>
        <v>0</v>
      </c>
      <c r="H14" s="253">
        <f>'Budget &amp; Expenditures Worksheet'!K37</f>
        <v>0</v>
      </c>
      <c r="I14" s="286">
        <f t="shared" si="0"/>
        <v>0</v>
      </c>
    </row>
    <row r="15" spans="1:9" ht="17.25" thickBot="1">
      <c r="A15" s="244" t="s">
        <v>32</v>
      </c>
      <c r="B15" s="254">
        <f>'Budget &amp; Expenditures Worksheet'!E47</f>
        <v>0</v>
      </c>
      <c r="C15" s="254">
        <f>'Budget &amp; Expenditures Worksheet'!F47</f>
        <v>0</v>
      </c>
      <c r="D15" s="254">
        <f>'Budget &amp; Expenditures Worksheet'!G47</f>
        <v>0</v>
      </c>
      <c r="E15" s="254">
        <f>'Budget &amp; Expenditures Worksheet'!H47</f>
        <v>0</v>
      </c>
      <c r="F15" s="254">
        <f>'Budget &amp; Expenditures Worksheet'!I47</f>
        <v>0</v>
      </c>
      <c r="G15" s="254">
        <f>'Budget &amp; Expenditures Worksheet'!J47</f>
        <v>0</v>
      </c>
      <c r="H15" s="254">
        <f>'Budget &amp; Expenditures Worksheet'!K47</f>
        <v>0</v>
      </c>
      <c r="I15" s="287">
        <f t="shared" si="0"/>
        <v>0</v>
      </c>
    </row>
    <row r="16" spans="1:9" ht="16.5">
      <c r="A16" s="92" t="s">
        <v>33</v>
      </c>
      <c r="B16" s="253">
        <f>SUM(B9:B15)</f>
        <v>0</v>
      </c>
      <c r="C16" s="253">
        <f aca="true" t="shared" si="1" ref="C16:H16">SUM(C9:C15)</f>
        <v>0</v>
      </c>
      <c r="D16" s="253">
        <f t="shared" si="1"/>
        <v>0</v>
      </c>
      <c r="E16" s="253">
        <f t="shared" si="1"/>
        <v>0</v>
      </c>
      <c r="F16" s="253">
        <f t="shared" si="1"/>
        <v>0</v>
      </c>
      <c r="G16" s="253">
        <f t="shared" si="1"/>
        <v>0</v>
      </c>
      <c r="H16" s="253">
        <f t="shared" si="1"/>
        <v>0</v>
      </c>
      <c r="I16" s="286">
        <f>SUM(I9:I15)</f>
        <v>0</v>
      </c>
    </row>
    <row r="17" spans="1:9" ht="30" customHeight="1" thickBot="1">
      <c r="A17" s="520" t="s">
        <v>34</v>
      </c>
      <c r="B17" s="521"/>
      <c r="C17" s="521"/>
      <c r="D17" s="521"/>
      <c r="E17" s="521"/>
      <c r="F17" s="521"/>
      <c r="G17" s="521"/>
      <c r="H17" s="521"/>
      <c r="I17" s="522"/>
    </row>
    <row r="18" spans="1:9" ht="16.5">
      <c r="A18" s="93" t="s">
        <v>35</v>
      </c>
      <c r="B18" s="255">
        <f>'Budget &amp; Expenditures Worksheet'!E54</f>
        <v>0</v>
      </c>
      <c r="C18" s="253">
        <f>'Budget &amp; Expenditures Worksheet'!F54</f>
        <v>0</v>
      </c>
      <c r="D18" s="253">
        <f>'Budget &amp; Expenditures Worksheet'!G54</f>
        <v>0</v>
      </c>
      <c r="E18" s="253">
        <f>'Budget &amp; Expenditures Worksheet'!H54</f>
        <v>0</v>
      </c>
      <c r="F18" s="253">
        <f>'Budget &amp; Expenditures Worksheet'!I54</f>
        <v>0</v>
      </c>
      <c r="G18" s="253">
        <f>'Budget &amp; Expenditures Worksheet'!J54</f>
        <v>0</v>
      </c>
      <c r="H18" s="253">
        <f>'Budget &amp; Expenditures Worksheet'!K54</f>
        <v>0</v>
      </c>
      <c r="I18" s="286">
        <f>SUM(B18:H18)</f>
        <v>0</v>
      </c>
    </row>
    <row r="19" spans="1:9" ht="30" customHeight="1" thickBot="1">
      <c r="A19" s="520" t="s">
        <v>36</v>
      </c>
      <c r="B19" s="521"/>
      <c r="C19" s="521"/>
      <c r="D19" s="521"/>
      <c r="E19" s="521"/>
      <c r="F19" s="521"/>
      <c r="G19" s="521"/>
      <c r="H19" s="521"/>
      <c r="I19" s="522"/>
    </row>
    <row r="20" spans="1:9" ht="16.5">
      <c r="A20" s="92" t="s">
        <v>37</v>
      </c>
      <c r="B20" s="253">
        <f>'Budget &amp; Expenditures Worksheet'!E59</f>
        <v>0</v>
      </c>
      <c r="C20" s="274">
        <f>'Budget &amp; Expenditures Worksheet'!F59</f>
        <v>0</v>
      </c>
      <c r="D20" s="263">
        <f>'Budget &amp; Expenditures Worksheet'!G59</f>
        <v>0</v>
      </c>
      <c r="E20" s="275">
        <f>'Budget &amp; Expenditures Worksheet'!H59</f>
        <v>0</v>
      </c>
      <c r="F20" s="269">
        <f>'Budget &amp; Expenditures Worksheet'!I59</f>
        <v>0</v>
      </c>
      <c r="G20" s="275">
        <f>'Budget &amp; Expenditures Worksheet'!J59</f>
        <v>0</v>
      </c>
      <c r="H20" s="269">
        <f>'Budget &amp; Expenditures Worksheet'!K59</f>
        <v>0</v>
      </c>
      <c r="I20" s="288">
        <f>SUM(B20:H20)</f>
        <v>0</v>
      </c>
    </row>
    <row r="21" spans="1:9" ht="16.5">
      <c r="A21" s="92" t="s">
        <v>38</v>
      </c>
      <c r="B21" s="253">
        <f>'Budget &amp; Expenditures Worksheet'!E62</f>
        <v>0</v>
      </c>
      <c r="C21" s="274">
        <f>'Budget &amp; Expenditures Worksheet'!F62</f>
        <v>0</v>
      </c>
      <c r="D21" s="263">
        <f>'Budget &amp; Expenditures Worksheet'!G62</f>
        <v>0</v>
      </c>
      <c r="E21" s="275">
        <f>'Budget &amp; Expenditures Worksheet'!H62</f>
        <v>0</v>
      </c>
      <c r="F21" s="253">
        <f>'Budget &amp; Expenditures Worksheet'!I62</f>
        <v>0</v>
      </c>
      <c r="G21" s="275">
        <f>'Budget &amp; Expenditures Worksheet'!J62</f>
        <v>0</v>
      </c>
      <c r="H21" s="253">
        <f>'Budget &amp; Expenditures Worksheet'!K62</f>
        <v>0</v>
      </c>
      <c r="I21" s="288">
        <f>SUM(B21:H21)</f>
        <v>0</v>
      </c>
    </row>
    <row r="22" spans="1:9" ht="16.5">
      <c r="A22" s="92" t="s">
        <v>107</v>
      </c>
      <c r="B22" s="253">
        <f>'Budget &amp; Expenditures Worksheet'!E65</f>
        <v>0</v>
      </c>
      <c r="C22" s="274">
        <f>'Budget &amp; Expenditures Worksheet'!F65</f>
        <v>0</v>
      </c>
      <c r="D22" s="263">
        <f>'Budget &amp; Expenditures Worksheet'!G65</f>
        <v>0</v>
      </c>
      <c r="E22" s="275">
        <f>'Budget &amp; Expenditures Worksheet'!H65</f>
        <v>0</v>
      </c>
      <c r="F22" s="253">
        <f>'Budget &amp; Expenditures Worksheet'!I65</f>
        <v>0</v>
      </c>
      <c r="G22" s="275">
        <f>'Budget &amp; Expenditures Worksheet'!J65</f>
        <v>0</v>
      </c>
      <c r="H22" s="253">
        <f>'Budget &amp; Expenditures Worksheet'!K65</f>
        <v>0</v>
      </c>
      <c r="I22" s="288">
        <f>SUM(B22:H22)</f>
        <v>0</v>
      </c>
    </row>
    <row r="23" spans="1:9" ht="16.5">
      <c r="A23" s="92" t="s">
        <v>39</v>
      </c>
      <c r="B23" s="253">
        <f>'Budget &amp; Expenditures Worksheet'!E68</f>
        <v>0</v>
      </c>
      <c r="C23" s="274">
        <f>'Budget &amp; Expenditures Worksheet'!F68</f>
        <v>0</v>
      </c>
      <c r="D23" s="263">
        <f>'Budget &amp; Expenditures Worksheet'!G68</f>
        <v>0</v>
      </c>
      <c r="E23" s="275">
        <f>'Budget &amp; Expenditures Worksheet'!H68</f>
        <v>0</v>
      </c>
      <c r="F23" s="253">
        <f>'Budget &amp; Expenditures Worksheet'!I68</f>
        <v>0</v>
      </c>
      <c r="G23" s="275">
        <f>'Budget &amp; Expenditures Worksheet'!J68</f>
        <v>0</v>
      </c>
      <c r="H23" s="253">
        <f>'Budget &amp; Expenditures Worksheet'!K68</f>
        <v>0</v>
      </c>
      <c r="I23" s="288">
        <f>SUM(B23:H23)</f>
        <v>0</v>
      </c>
    </row>
    <row r="24" spans="1:9" ht="17.25" thickBot="1">
      <c r="A24" s="96" t="s">
        <v>40</v>
      </c>
      <c r="B24" s="254">
        <f>'Budget &amp; Expenditures Worksheet'!E71</f>
        <v>0</v>
      </c>
      <c r="C24" s="276">
        <f>'Budget &amp; Expenditures Worksheet'!F71</f>
        <v>0</v>
      </c>
      <c r="D24" s="264">
        <f>'Budget &amp; Expenditures Worksheet'!G71</f>
        <v>0</v>
      </c>
      <c r="E24" s="277">
        <f>'Budget &amp; Expenditures Worksheet'!H71</f>
        <v>0</v>
      </c>
      <c r="F24" s="254">
        <f>'Budget &amp; Expenditures Worksheet'!I71</f>
        <v>0</v>
      </c>
      <c r="G24" s="278">
        <f>'Budget &amp; Expenditures Worksheet'!J71</f>
        <v>0</v>
      </c>
      <c r="H24" s="254">
        <f>'Budget &amp; Expenditures Worksheet'!K71</f>
        <v>0</v>
      </c>
      <c r="I24" s="287">
        <f>SUM(B24:H24)</f>
        <v>0</v>
      </c>
    </row>
    <row r="25" spans="1:9" ht="16.5">
      <c r="A25" s="93" t="s">
        <v>41</v>
      </c>
      <c r="B25" s="255">
        <f>SUM(B20:B24)</f>
        <v>0</v>
      </c>
      <c r="C25" s="255">
        <f aca="true" t="shared" si="2" ref="C25:H25">SUM(C20:C24)</f>
        <v>0</v>
      </c>
      <c r="D25" s="255">
        <f t="shared" si="2"/>
        <v>0</v>
      </c>
      <c r="E25" s="255">
        <f t="shared" si="2"/>
        <v>0</v>
      </c>
      <c r="F25" s="255">
        <f t="shared" si="2"/>
        <v>0</v>
      </c>
      <c r="G25" s="255">
        <f t="shared" si="2"/>
        <v>0</v>
      </c>
      <c r="H25" s="255">
        <f t="shared" si="2"/>
        <v>0</v>
      </c>
      <c r="I25" s="289">
        <f>SUM(I20:I24)</f>
        <v>0</v>
      </c>
    </row>
    <row r="26" spans="1:9" s="95" customFormat="1" ht="30.75" customHeight="1" thickBot="1">
      <c r="A26" s="520" t="s">
        <v>42</v>
      </c>
      <c r="B26" s="521"/>
      <c r="C26" s="521"/>
      <c r="D26" s="521"/>
      <c r="E26" s="521"/>
      <c r="F26" s="521"/>
      <c r="G26" s="521"/>
      <c r="H26" s="521"/>
      <c r="I26" s="522"/>
    </row>
    <row r="27" spans="1:9" ht="16.5">
      <c r="A27" s="92" t="s">
        <v>26</v>
      </c>
      <c r="B27" s="253">
        <f>'Budget &amp; Expenditures Worksheet'!E78</f>
        <v>0</v>
      </c>
      <c r="C27" s="274">
        <f>'Budget &amp; Expenditures Worksheet'!F78</f>
        <v>0</v>
      </c>
      <c r="D27" s="267">
        <f>'Budget &amp; Expenditures Worksheet'!G78</f>
        <v>0</v>
      </c>
      <c r="E27" s="279">
        <f>'Budget &amp; Expenditures Worksheet'!H78</f>
        <v>0</v>
      </c>
      <c r="F27" s="267">
        <f>'Budget &amp; Expenditures Worksheet'!I78</f>
        <v>0</v>
      </c>
      <c r="G27" s="279">
        <f>'Budget &amp; Expenditures Worksheet'!J78</f>
        <v>0</v>
      </c>
      <c r="H27" s="263">
        <f>'Budget &amp; Expenditures Worksheet'!K78</f>
        <v>0</v>
      </c>
      <c r="I27" s="286">
        <f aca="true" t="shared" si="3" ref="I27:I32">SUM(B27:H27)</f>
        <v>0</v>
      </c>
    </row>
    <row r="28" spans="1:9" ht="16.5">
      <c r="A28" s="92" t="s">
        <v>27</v>
      </c>
      <c r="B28" s="253">
        <f>'Budget &amp; Expenditures Worksheet'!E82</f>
        <v>0</v>
      </c>
      <c r="C28" s="274">
        <f>'Budget &amp; Expenditures Worksheet'!F82</f>
        <v>0</v>
      </c>
      <c r="D28" s="267">
        <f>'Budget &amp; Expenditures Worksheet'!G82</f>
        <v>0</v>
      </c>
      <c r="E28" s="274">
        <f>'Budget &amp; Expenditures Worksheet'!H82</f>
        <v>0</v>
      </c>
      <c r="F28" s="267">
        <f>'Budget &amp; Expenditures Worksheet'!I82</f>
        <v>0</v>
      </c>
      <c r="G28" s="274">
        <f>'Budget &amp; Expenditures Worksheet'!J82</f>
        <v>0</v>
      </c>
      <c r="H28" s="263">
        <f>'Budget &amp; Expenditures Worksheet'!K82</f>
        <v>0</v>
      </c>
      <c r="I28" s="286">
        <f t="shared" si="3"/>
        <v>0</v>
      </c>
    </row>
    <row r="29" spans="1:9" ht="16.5">
      <c r="A29" s="92" t="s">
        <v>43</v>
      </c>
      <c r="B29" s="253">
        <f>'Budget &amp; Expenditures Worksheet'!E87</f>
        <v>0</v>
      </c>
      <c r="C29" s="274">
        <f>'Budget &amp; Expenditures Worksheet'!F87</f>
        <v>0</v>
      </c>
      <c r="D29" s="267">
        <f>'Budget &amp; Expenditures Worksheet'!G87</f>
        <v>0</v>
      </c>
      <c r="E29" s="274">
        <f>'Budget &amp; Expenditures Worksheet'!H87</f>
        <v>0</v>
      </c>
      <c r="F29" s="267">
        <f>'Budget &amp; Expenditures Worksheet'!I87</f>
        <v>0</v>
      </c>
      <c r="G29" s="274">
        <f>'Budget &amp; Expenditures Worksheet'!J87</f>
        <v>0</v>
      </c>
      <c r="H29" s="263">
        <f>'Budget &amp; Expenditures Worksheet'!K87</f>
        <v>0</v>
      </c>
      <c r="I29" s="286">
        <f t="shared" si="3"/>
        <v>0</v>
      </c>
    </row>
    <row r="30" spans="1:9" ht="16.5">
      <c r="A30" s="92" t="s">
        <v>44</v>
      </c>
      <c r="B30" s="253">
        <f>'Budget &amp; Expenditures Worksheet'!E91</f>
        <v>0</v>
      </c>
      <c r="C30" s="274">
        <f>'Budget &amp; Expenditures Worksheet'!F91</f>
        <v>0</v>
      </c>
      <c r="D30" s="267">
        <f>'Budget &amp; Expenditures Worksheet'!G91</f>
        <v>0</v>
      </c>
      <c r="E30" s="274">
        <f>'Budget &amp; Expenditures Worksheet'!H91</f>
        <v>0</v>
      </c>
      <c r="F30" s="267">
        <f>'Budget &amp; Expenditures Worksheet'!I91</f>
        <v>0</v>
      </c>
      <c r="G30" s="274">
        <f>'Budget &amp; Expenditures Worksheet'!J91</f>
        <v>0</v>
      </c>
      <c r="H30" s="263">
        <f>'Budget &amp; Expenditures Worksheet'!K91</f>
        <v>0</v>
      </c>
      <c r="I30" s="286">
        <f t="shared" si="3"/>
        <v>0</v>
      </c>
    </row>
    <row r="31" spans="1:9" ht="16.5">
      <c r="A31" s="92" t="s">
        <v>30</v>
      </c>
      <c r="B31" s="253">
        <f>'Budget &amp; Expenditures Worksheet'!E92</f>
        <v>0</v>
      </c>
      <c r="C31" s="274">
        <f>'Budget &amp; Expenditures Worksheet'!F92</f>
        <v>0</v>
      </c>
      <c r="D31" s="267">
        <f>'Budget &amp; Expenditures Worksheet'!G92</f>
        <v>0</v>
      </c>
      <c r="E31" s="274">
        <f>'Budget &amp; Expenditures Worksheet'!H92</f>
        <v>0</v>
      </c>
      <c r="F31" s="267">
        <f>'Budget &amp; Expenditures Worksheet'!I92</f>
        <v>0</v>
      </c>
      <c r="G31" s="274">
        <f>'Budget &amp; Expenditures Worksheet'!J92</f>
        <v>0</v>
      </c>
      <c r="H31" s="263">
        <f>'Budget &amp; Expenditures Worksheet'!K92</f>
        <v>0</v>
      </c>
      <c r="I31" s="286">
        <f t="shared" si="3"/>
        <v>0</v>
      </c>
    </row>
    <row r="32" spans="1:9" ht="17.25" thickBot="1">
      <c r="A32" s="96" t="s">
        <v>31</v>
      </c>
      <c r="B32" s="254">
        <f>'Budget &amp; Expenditures Worksheet'!E104</f>
        <v>0</v>
      </c>
      <c r="C32" s="276">
        <f>'Budget &amp; Expenditures Worksheet'!F104</f>
        <v>0</v>
      </c>
      <c r="D32" s="256">
        <f>'Budget &amp; Expenditures Worksheet'!G104</f>
        <v>0</v>
      </c>
      <c r="E32" s="276">
        <f>'Budget &amp; Expenditures Worksheet'!H104</f>
        <v>0</v>
      </c>
      <c r="F32" s="256">
        <f>'Budget &amp; Expenditures Worksheet'!I104</f>
        <v>0</v>
      </c>
      <c r="G32" s="276">
        <f>'Budget &amp; Expenditures Worksheet'!J104</f>
        <v>0</v>
      </c>
      <c r="H32" s="264">
        <f>'Budget &amp; Expenditures Worksheet'!K104</f>
        <v>0</v>
      </c>
      <c r="I32" s="287">
        <f t="shared" si="3"/>
        <v>0</v>
      </c>
    </row>
    <row r="33" spans="1:9" ht="16.5">
      <c r="A33" s="93" t="s">
        <v>45</v>
      </c>
      <c r="B33" s="255">
        <f>SUM(B27:B32)</f>
        <v>0</v>
      </c>
      <c r="C33" s="255">
        <f aca="true" t="shared" si="4" ref="C33:H33">SUM(C27:C32)</f>
        <v>0</v>
      </c>
      <c r="D33" s="255">
        <f t="shared" si="4"/>
        <v>0</v>
      </c>
      <c r="E33" s="255">
        <f t="shared" si="4"/>
        <v>0</v>
      </c>
      <c r="F33" s="255">
        <f t="shared" si="4"/>
        <v>0</v>
      </c>
      <c r="G33" s="255">
        <f t="shared" si="4"/>
        <v>0</v>
      </c>
      <c r="H33" s="255">
        <f t="shared" si="4"/>
        <v>0</v>
      </c>
      <c r="I33" s="290">
        <f>SUM(I27:I32)</f>
        <v>0</v>
      </c>
    </row>
    <row r="34" spans="1:9" ht="29.25" customHeight="1" thickBot="1">
      <c r="A34" s="520" t="s">
        <v>46</v>
      </c>
      <c r="B34" s="521"/>
      <c r="C34" s="521"/>
      <c r="D34" s="521"/>
      <c r="E34" s="521"/>
      <c r="F34" s="521"/>
      <c r="G34" s="521"/>
      <c r="H34" s="521"/>
      <c r="I34" s="522"/>
    </row>
    <row r="35" spans="1:9" ht="16.5">
      <c r="A35" s="260" t="s">
        <v>103</v>
      </c>
      <c r="B35" s="255">
        <f>'Budget &amp; Expenditures Worksheet'!E112</f>
        <v>0</v>
      </c>
      <c r="C35" s="280">
        <f>'Budget &amp; Expenditures Worksheet'!F112</f>
        <v>0</v>
      </c>
      <c r="D35" s="269">
        <f>'Budget &amp; Expenditures Worksheet'!G112</f>
        <v>0</v>
      </c>
      <c r="E35" s="281">
        <f>'Budget &amp; Expenditures Worksheet'!H112</f>
        <v>0</v>
      </c>
      <c r="F35" s="270">
        <f>'Budget &amp; Expenditures Worksheet'!I112</f>
        <v>0</v>
      </c>
      <c r="G35" s="279">
        <f>'Budget &amp; Expenditures Worksheet'!J112</f>
        <v>0</v>
      </c>
      <c r="H35" s="265">
        <f>'Budget &amp; Expenditures Worksheet'!K112</f>
        <v>0</v>
      </c>
      <c r="I35" s="286">
        <f>SUM(B35:H35)</f>
        <v>0</v>
      </c>
    </row>
    <row r="36" spans="1:9" ht="17.25" thickBot="1">
      <c r="A36" s="262"/>
      <c r="B36" s="256"/>
      <c r="C36" s="278"/>
      <c r="D36" s="271"/>
      <c r="E36" s="282"/>
      <c r="F36" s="271"/>
      <c r="G36" s="282"/>
      <c r="H36" s="256"/>
      <c r="I36" s="291"/>
    </row>
    <row r="37" spans="1:9" ht="29.25" customHeight="1" thickBot="1">
      <c r="A37" s="94" t="s">
        <v>108</v>
      </c>
      <c r="B37" s="257">
        <f>B16+B18+B25+B33+B35</f>
        <v>0</v>
      </c>
      <c r="C37" s="257">
        <f aca="true" t="shared" si="5" ref="C37:H37">C16+C18+C25+C33+C35</f>
        <v>0</v>
      </c>
      <c r="D37" s="257">
        <f t="shared" si="5"/>
        <v>0</v>
      </c>
      <c r="E37" s="257">
        <f t="shared" si="5"/>
        <v>0</v>
      </c>
      <c r="F37" s="257">
        <f t="shared" si="5"/>
        <v>0</v>
      </c>
      <c r="G37" s="257">
        <f t="shared" si="5"/>
        <v>0</v>
      </c>
      <c r="H37" s="257">
        <f t="shared" si="5"/>
        <v>0</v>
      </c>
      <c r="I37" s="292">
        <f>SUM(B37:H37)</f>
        <v>0</v>
      </c>
    </row>
    <row r="38" ht="17.25" thickTop="1"/>
    <row r="40" spans="1:3" ht="16.5">
      <c r="A40" s="261"/>
      <c r="B40" s="261"/>
      <c r="C40" s="283"/>
    </row>
  </sheetData>
  <mergeCells count="6">
    <mergeCell ref="A26:I26"/>
    <mergeCell ref="A34:I34"/>
    <mergeCell ref="A6:C6"/>
    <mergeCell ref="A17:I17"/>
    <mergeCell ref="A8:I8"/>
    <mergeCell ref="A19:I19"/>
  </mergeCells>
  <printOptions/>
  <pageMargins left="0.75" right="0.75" top="1" bottom="1" header="0.5" footer="0.5"/>
  <pageSetup blackAndWhite="1" fitToHeight="1" fitToWidth="1" horizontalDpi="300" verticalDpi="300" orientation="landscape" scale="48" r:id="rId1"/>
  <headerFooter alignWithMargins="0">
    <oddFooter>&amp;L&amp;D&amp;C&amp;F - &amp;A&amp;R&amp;P of &amp;N</oddFooter>
  </headerFooter>
  <rowBreaks count="1" manualBreakCount="1">
    <brk id="18" max="255" man="1"/>
  </rowBreaks>
</worksheet>
</file>

<file path=xl/worksheets/sheet8.xml><?xml version="1.0" encoding="utf-8"?>
<worksheet xmlns="http://schemas.openxmlformats.org/spreadsheetml/2006/main" xmlns:r="http://schemas.openxmlformats.org/officeDocument/2006/relationships">
  <sheetPr codeName="Sheet3">
    <pageSetUpPr fitToPage="1"/>
  </sheetPr>
  <dimension ref="A1:BU107"/>
  <sheetViews>
    <sheetView showZeros="0" zoomScale="50" zoomScaleNormal="50" zoomScaleSheetLayoutView="25" workbookViewId="0" topLeftCell="A1">
      <selection activeCell="T8" sqref="T8:T9"/>
    </sheetView>
  </sheetViews>
  <sheetFormatPr defaultColWidth="9.140625" defaultRowHeight="12.75"/>
  <cols>
    <col min="1" max="1" width="11.57421875" style="352" bestFit="1" customWidth="1"/>
    <col min="2" max="2" width="40.140625" style="352" customWidth="1"/>
    <col min="3" max="3" width="18.28125" style="352" customWidth="1"/>
    <col min="4" max="4" width="15.8515625" style="352" customWidth="1"/>
    <col min="5" max="5" width="14.421875" style="352" customWidth="1"/>
    <col min="6" max="6" width="12.00390625" style="471" customWidth="1"/>
    <col min="7" max="7" width="12.00390625" style="352" customWidth="1"/>
    <col min="8" max="8" width="13.57421875" style="352" customWidth="1"/>
    <col min="9" max="9" width="16.7109375" style="352" customWidth="1"/>
    <col min="10" max="10" width="12.00390625" style="352" customWidth="1"/>
    <col min="11" max="11" width="13.7109375" style="352" customWidth="1"/>
    <col min="12" max="18" width="9.7109375" style="352" customWidth="1"/>
    <col min="19" max="19" width="8.140625" style="352" customWidth="1"/>
    <col min="20" max="20" width="16.00390625" style="352" bestFit="1" customWidth="1"/>
    <col min="21" max="22" width="16.00390625" style="364" hidden="1" customWidth="1"/>
    <col min="23" max="23" width="11.57421875" style="352" bestFit="1" customWidth="1"/>
    <col min="24" max="24" width="40.140625" style="352" customWidth="1"/>
    <col min="25" max="31" width="12.8515625" style="2" customWidth="1"/>
    <col min="32" max="33" width="15.7109375" style="2" customWidth="1"/>
    <col min="34" max="34" width="10.8515625" style="352" customWidth="1"/>
    <col min="35" max="35" width="40.140625" style="352" customWidth="1"/>
    <col min="36" max="42" width="12.8515625" style="2" customWidth="1"/>
    <col min="43" max="46" width="15.7109375" style="2" customWidth="1"/>
    <col min="47" max="47" width="10.00390625" style="352" customWidth="1"/>
    <col min="48" max="48" width="40.140625" style="352" customWidth="1"/>
    <col min="49" max="55" width="14.00390625" style="2" customWidth="1"/>
    <col min="56" max="59" width="15.7109375" style="2" customWidth="1"/>
    <col min="60" max="16384" width="9.140625" style="3" customWidth="1"/>
  </cols>
  <sheetData>
    <row r="1" spans="1:48" s="6" customFormat="1" ht="32.25" customHeight="1">
      <c r="A1" s="379" t="s">
        <v>199</v>
      </c>
      <c r="B1" s="380"/>
      <c r="C1" s="380"/>
      <c r="D1" s="380"/>
      <c r="E1" s="380"/>
      <c r="F1" s="5"/>
      <c r="G1" s="5"/>
      <c r="H1" s="5"/>
      <c r="I1" s="5"/>
      <c r="J1" s="5"/>
      <c r="K1" s="5"/>
      <c r="L1" s="5"/>
      <c r="M1" s="5"/>
      <c r="W1" s="379" t="s">
        <v>200</v>
      </c>
      <c r="X1" s="380"/>
      <c r="Y1" s="379"/>
      <c r="Z1" s="379"/>
      <c r="AA1" s="379"/>
      <c r="AB1" s="379"/>
      <c r="AH1" s="379" t="s">
        <v>201</v>
      </c>
      <c r="AI1" s="379"/>
      <c r="AJ1" s="379"/>
      <c r="AK1" s="379"/>
      <c r="AL1" s="379"/>
      <c r="AM1" s="379"/>
      <c r="AU1" s="379" t="s">
        <v>202</v>
      </c>
      <c r="AV1" s="379"/>
    </row>
    <row r="2" spans="1:48" s="6" customFormat="1" ht="15.75">
      <c r="A2" s="377" t="str">
        <f>'Program Activities Worksheet'!A2:B2</f>
        <v>Southern California Edison Company (SCE)</v>
      </c>
      <c r="B2" s="375"/>
      <c r="C2" s="375"/>
      <c r="D2" s="375"/>
      <c r="E2" s="375"/>
      <c r="F2" s="469"/>
      <c r="G2" s="49"/>
      <c r="H2" s="49"/>
      <c r="I2" s="5"/>
      <c r="J2" s="5"/>
      <c r="K2" s="5"/>
      <c r="L2" s="5"/>
      <c r="M2" s="5"/>
      <c r="W2" s="377" t="str">
        <f>A2</f>
        <v>Southern California Edison Company (SCE)</v>
      </c>
      <c r="X2" s="375"/>
      <c r="Y2" s="377"/>
      <c r="Z2" s="377"/>
      <c r="AA2" s="377"/>
      <c r="AB2" s="377"/>
      <c r="AH2" s="377" t="str">
        <f>A2</f>
        <v>Southern California Edison Company (SCE)</v>
      </c>
      <c r="AI2" s="377"/>
      <c r="AJ2" s="377"/>
      <c r="AK2" s="377"/>
      <c r="AL2" s="377"/>
      <c r="AM2" s="377"/>
      <c r="AU2" s="377" t="str">
        <f>A2</f>
        <v>Southern California Edison Company (SCE)</v>
      </c>
      <c r="AV2" s="377"/>
    </row>
    <row r="3" spans="1:48" s="6" customFormat="1" ht="15.75">
      <c r="A3" s="377" t="str">
        <f>'Program Activities Worksheet'!A3:B3</f>
        <v>Local Government Initiative</v>
      </c>
      <c r="B3" s="375"/>
      <c r="C3" s="375"/>
      <c r="D3" s="375"/>
      <c r="E3" s="375"/>
      <c r="F3" s="469"/>
      <c r="G3" s="49"/>
      <c r="H3" s="49"/>
      <c r="I3" s="5"/>
      <c r="J3" s="5"/>
      <c r="K3" s="5"/>
      <c r="L3" s="5"/>
      <c r="M3" s="5"/>
      <c r="W3" s="377" t="str">
        <f>A3</f>
        <v>Local Government Initiative</v>
      </c>
      <c r="X3" s="375"/>
      <c r="Y3" s="377"/>
      <c r="Z3" s="377"/>
      <c r="AA3" s="377"/>
      <c r="AB3" s="377"/>
      <c r="AH3" s="377" t="str">
        <f>A3</f>
        <v>Local Government Initiative</v>
      </c>
      <c r="AI3" s="377"/>
      <c r="AJ3" s="377"/>
      <c r="AK3" s="377"/>
      <c r="AL3" s="377"/>
      <c r="AM3" s="377"/>
      <c r="AU3" s="377" t="str">
        <f>A3</f>
        <v>Local Government Initiative</v>
      </c>
      <c r="AV3" s="377"/>
    </row>
    <row r="4" spans="1:48" s="6" customFormat="1" ht="15.75">
      <c r="A4" s="378" t="str">
        <f>'Program Activities Worksheet'!A4:B4</f>
        <v>44-02</v>
      </c>
      <c r="B4" s="376"/>
      <c r="C4" s="376"/>
      <c r="D4" s="376"/>
      <c r="E4" s="376"/>
      <c r="F4" s="469"/>
      <c r="G4" s="49"/>
      <c r="H4" s="49"/>
      <c r="I4" s="5"/>
      <c r="J4" s="5"/>
      <c r="K4" s="5"/>
      <c r="L4" s="5"/>
      <c r="M4" s="5"/>
      <c r="W4" s="378" t="str">
        <f>A4</f>
        <v>44-02</v>
      </c>
      <c r="X4" s="376"/>
      <c r="Y4" s="378"/>
      <c r="Z4" s="378"/>
      <c r="AA4" s="378"/>
      <c r="AB4" s="378"/>
      <c r="AH4" s="378" t="str">
        <f>A4</f>
        <v>44-02</v>
      </c>
      <c r="AI4" s="378"/>
      <c r="AJ4" s="378"/>
      <c r="AK4" s="378"/>
      <c r="AL4" s="378"/>
      <c r="AM4" s="378"/>
      <c r="AU4" s="378" t="str">
        <f>A4</f>
        <v>44-02</v>
      </c>
      <c r="AV4" s="378"/>
    </row>
    <row r="5" spans="1:48" s="6" customFormat="1" ht="15.75">
      <c r="A5" s="378" t="str">
        <f>'Program Activities Worksheet'!A5:B5</f>
        <v>Crosscutting</v>
      </c>
      <c r="B5" s="376"/>
      <c r="C5" s="376"/>
      <c r="D5" s="376"/>
      <c r="E5" s="376"/>
      <c r="F5" s="469"/>
      <c r="G5" s="49"/>
      <c r="H5" s="49"/>
      <c r="I5" s="5"/>
      <c r="J5" s="5"/>
      <c r="K5" s="5"/>
      <c r="L5" s="5"/>
      <c r="M5" s="5"/>
      <c r="W5" s="378" t="str">
        <f>A5</f>
        <v>Crosscutting</v>
      </c>
      <c r="X5" s="376"/>
      <c r="Y5" s="378"/>
      <c r="Z5" s="378"/>
      <c r="AA5" s="378"/>
      <c r="AB5" s="378"/>
      <c r="AH5" s="378" t="str">
        <f>A5</f>
        <v>Crosscutting</v>
      </c>
      <c r="AI5" s="378"/>
      <c r="AJ5" s="378"/>
      <c r="AK5" s="378"/>
      <c r="AL5" s="378"/>
      <c r="AM5" s="378"/>
      <c r="AU5" s="378" t="str">
        <f>A5</f>
        <v>Crosscutting</v>
      </c>
      <c r="AV5" s="378"/>
    </row>
    <row r="6" spans="1:56" ht="13.5" thickBot="1">
      <c r="A6" s="3"/>
      <c r="B6" s="18" t="e">
        <f>'Program Activities Worksheet'!#REF!</f>
        <v>#REF!</v>
      </c>
      <c r="C6" s="22" t="e">
        <f>'Program Activities Worksheet'!#REF!</f>
        <v>#REF!</v>
      </c>
      <c r="D6" s="22" t="e">
        <f>'Program Activities Worksheet'!#REF!</f>
        <v>#REF!</v>
      </c>
      <c r="E6" s="32" t="e">
        <f>'Program Activities Worksheet'!#REF!</f>
        <v>#REF!</v>
      </c>
      <c r="F6" s="32"/>
      <c r="G6" s="22" t="e">
        <f>'Program Activities Worksheet'!#REF!</f>
        <v>#REF!</v>
      </c>
      <c r="H6" s="33" t="e">
        <f>'Program Activities Worksheet'!#REF!</f>
        <v>#REF!</v>
      </c>
      <c r="I6" s="19" t="e">
        <f>'Program Activities Worksheet'!#REF!</f>
        <v>#REF!</v>
      </c>
      <c r="J6" s="37" t="e">
        <f>'Program Activities Worksheet'!#REF!</f>
        <v>#REF!</v>
      </c>
      <c r="K6" s="2" t="e">
        <f>'Program Activities Worksheet'!#REF!</f>
        <v>#REF!</v>
      </c>
      <c r="L6" s="2" t="e">
        <f>'Program Activities Worksheet'!#REF!</f>
        <v>#REF!</v>
      </c>
      <c r="M6" s="2" t="e">
        <f>'Program Activities Worksheet'!#REF!</f>
        <v>#REF!</v>
      </c>
      <c r="N6" s="2" t="e">
        <f>'Program Activities Worksheet'!#REF!</f>
        <v>#REF!</v>
      </c>
      <c r="O6" s="2" t="e">
        <f>'Program Activities Worksheet'!#REF!</f>
        <v>#REF!</v>
      </c>
      <c r="P6" s="2" t="e">
        <f>'Program Activities Worksheet'!#REF!</f>
        <v>#REF!</v>
      </c>
      <c r="Q6" s="2" t="e">
        <f>'Program Activities Worksheet'!#REF!</f>
        <v>#REF!</v>
      </c>
      <c r="R6" s="2" t="e">
        <f>'Program Activities Worksheet'!#REF!</f>
        <v>#REF!</v>
      </c>
      <c r="S6" s="2" t="e">
        <f>'Program Activities Worksheet'!#REF!</f>
        <v>#REF!</v>
      </c>
      <c r="T6" s="2" t="e">
        <f>'Program Activities Worksheet'!#REF!</f>
        <v>#REF!</v>
      </c>
      <c r="U6" s="2"/>
      <c r="V6" s="2"/>
      <c r="W6" s="3"/>
      <c r="X6" s="18" t="e">
        <f>'Program Activities Worksheet'!#REF!</f>
        <v>#REF!</v>
      </c>
      <c r="AH6" s="2"/>
      <c r="AI6" s="2"/>
      <c r="AU6" s="2"/>
      <c r="AV6" s="2"/>
      <c r="BD6" s="3"/>
    </row>
    <row r="7" spans="1:71" ht="30.75" customHeight="1" thickBot="1">
      <c r="A7" s="512" t="e">
        <f>'Program Activities Worksheet'!#REF!</f>
        <v>#REF!</v>
      </c>
      <c r="B7" s="531" t="e">
        <f>'Program Activities Worksheet'!#REF!</f>
        <v>#REF!</v>
      </c>
      <c r="C7" s="552" t="e">
        <f>'Program Activities Worksheet'!#REF!</f>
        <v>#REF!</v>
      </c>
      <c r="D7" s="558" t="e">
        <f>'Program Activities Worksheet'!#REF!</f>
        <v>#REF!</v>
      </c>
      <c r="E7" s="549" t="e">
        <f>'Program Activities Worksheet'!#REF!</f>
        <v>#REF!</v>
      </c>
      <c r="F7" s="564" t="s">
        <v>191</v>
      </c>
      <c r="G7" s="565" t="e">
        <f>'Program Activities Worksheet'!#REF!</f>
        <v>#REF!</v>
      </c>
      <c r="H7" s="561" t="e">
        <f>'Program Activities Worksheet'!#REF!</f>
        <v>#REF!</v>
      </c>
      <c r="I7" s="552" t="e">
        <f>'Program Activities Worksheet'!#REF!</f>
        <v>#REF!</v>
      </c>
      <c r="J7" s="555" t="e">
        <f>'Program Activities Worksheet'!#REF!</f>
        <v>#REF!</v>
      </c>
      <c r="K7" s="541" t="e">
        <f>'Program Activities Worksheet'!#REF!</f>
        <v>#REF!</v>
      </c>
      <c r="L7" s="542" t="e">
        <f>'Program Activities Worksheet'!#REF!</f>
        <v>#REF!</v>
      </c>
      <c r="M7" s="542" t="e">
        <f>'Program Activities Worksheet'!#REF!</f>
        <v>#REF!</v>
      </c>
      <c r="N7" s="542" t="e">
        <f>'Program Activities Worksheet'!#REF!</f>
        <v>#REF!</v>
      </c>
      <c r="O7" s="542" t="e">
        <f>'Program Activities Worksheet'!#REF!</f>
        <v>#REF!</v>
      </c>
      <c r="P7" s="542" t="e">
        <f>'Program Activities Worksheet'!#REF!</f>
        <v>#REF!</v>
      </c>
      <c r="Q7" s="542" t="e">
        <f>'Program Activities Worksheet'!#REF!</f>
        <v>#REF!</v>
      </c>
      <c r="R7" s="543" t="e">
        <f>'Program Activities Worksheet'!#REF!</f>
        <v>#REF!</v>
      </c>
      <c r="S7" s="544" t="e">
        <f>'Program Activities Worksheet'!#REF!</f>
        <v>#REF!</v>
      </c>
      <c r="T7" s="545" t="e">
        <f>'Program Activities Worksheet'!#REF!</f>
        <v>#REF!</v>
      </c>
      <c r="U7" s="182"/>
      <c r="V7" s="182"/>
      <c r="W7" s="512" t="e">
        <f>'Program Activities Worksheet'!#REF!</f>
        <v>#REF!</v>
      </c>
      <c r="X7" s="531" t="e">
        <f>'Program Activities Worksheet'!#REF!</f>
        <v>#REF!</v>
      </c>
      <c r="Y7" s="534" t="s">
        <v>181</v>
      </c>
      <c r="Z7" s="535"/>
      <c r="AA7" s="535"/>
      <c r="AB7" s="535"/>
      <c r="AC7" s="535"/>
      <c r="AD7" s="535"/>
      <c r="AE7" s="535"/>
      <c r="AF7" s="535"/>
      <c r="AG7" s="535"/>
      <c r="AH7" s="512" t="e">
        <f>$A7</f>
        <v>#REF!</v>
      </c>
      <c r="AI7" s="512" t="e">
        <f>$B7</f>
        <v>#REF!</v>
      </c>
      <c r="AJ7" s="534" t="s">
        <v>157</v>
      </c>
      <c r="AK7" s="535"/>
      <c r="AL7" s="535"/>
      <c r="AM7" s="535"/>
      <c r="AN7" s="535"/>
      <c r="AO7" s="535"/>
      <c r="AP7" s="535"/>
      <c r="AQ7" s="535"/>
      <c r="AR7" s="535"/>
      <c r="AS7" s="535"/>
      <c r="AT7" s="381"/>
      <c r="AU7" s="512" t="e">
        <f>$A7</f>
        <v>#REF!</v>
      </c>
      <c r="AV7" s="512" t="e">
        <f>$B7</f>
        <v>#REF!</v>
      </c>
      <c r="AW7" s="534" t="s">
        <v>158</v>
      </c>
      <c r="AX7" s="535"/>
      <c r="AY7" s="535"/>
      <c r="AZ7" s="535"/>
      <c r="BA7" s="535"/>
      <c r="BB7" s="535"/>
      <c r="BC7" s="535"/>
      <c r="BD7" s="535"/>
      <c r="BE7" s="535"/>
      <c r="BF7" s="535"/>
      <c r="BG7" s="571"/>
      <c r="BH7" s="1"/>
      <c r="BI7" s="1"/>
      <c r="BJ7" s="1"/>
      <c r="BK7" s="1"/>
      <c r="BL7" s="1"/>
      <c r="BM7" s="1"/>
      <c r="BN7" s="1"/>
      <c r="BO7" s="1"/>
      <c r="BP7" s="1"/>
      <c r="BQ7" s="1"/>
      <c r="BR7" s="1"/>
      <c r="BS7" s="1"/>
    </row>
    <row r="8" spans="1:60" ht="15.75" customHeight="1">
      <c r="A8" s="513" t="e">
        <f>'Program Activities Worksheet'!#REF!</f>
        <v>#REF!</v>
      </c>
      <c r="B8" s="532" t="e">
        <f>'Program Activities Worksheet'!#REF!</f>
        <v>#REF!</v>
      </c>
      <c r="C8" s="553" t="e">
        <f>'Program Activities Worksheet'!#REF!</f>
        <v>#REF!</v>
      </c>
      <c r="D8" s="559" t="e">
        <f>'Program Activities Worksheet'!#REF!</f>
        <v>#REF!</v>
      </c>
      <c r="E8" s="550" t="e">
        <f>'Program Activities Worksheet'!#REF!</f>
        <v>#REF!</v>
      </c>
      <c r="F8" s="566" t="e">
        <f>'Program Activities Worksheet'!#REF!</f>
        <v>#REF!</v>
      </c>
      <c r="G8" s="567" t="e">
        <f>'Program Activities Worksheet'!#REF!</f>
        <v>#REF!</v>
      </c>
      <c r="H8" s="562" t="e">
        <f>'Program Activities Worksheet'!#REF!</f>
        <v>#REF!</v>
      </c>
      <c r="I8" s="553"/>
      <c r="J8" s="556"/>
      <c r="K8" s="549" t="e">
        <f>'Program Activities Worksheet'!#REF!</f>
        <v>#REF!</v>
      </c>
      <c r="L8" s="546" t="e">
        <f>'Program Activities Worksheet'!#REF!</f>
        <v>#REF!</v>
      </c>
      <c r="M8" s="547" t="e">
        <f>'Program Activities Worksheet'!#REF!</f>
        <v>#REF!</v>
      </c>
      <c r="N8" s="547" t="e">
        <f>'Program Activities Worksheet'!#REF!</f>
        <v>#REF!</v>
      </c>
      <c r="O8" s="547" t="e">
        <f>'Program Activities Worksheet'!#REF!</f>
        <v>#REF!</v>
      </c>
      <c r="P8" s="547" t="e">
        <f>'Program Activities Worksheet'!#REF!</f>
        <v>#REF!</v>
      </c>
      <c r="Q8" s="547" t="e">
        <f>'Program Activities Worksheet'!#REF!</f>
        <v>#REF!</v>
      </c>
      <c r="R8" s="547" t="e">
        <f>'Program Activities Worksheet'!#REF!</f>
        <v>#REF!</v>
      </c>
      <c r="S8" s="548" t="e">
        <f>'Program Activities Worksheet'!#REF!</f>
        <v>#REF!</v>
      </c>
      <c r="T8" s="569" t="e">
        <f>'Program Activities Worksheet'!#REF!</f>
        <v>#REF!</v>
      </c>
      <c r="U8" s="32"/>
      <c r="V8" s="32"/>
      <c r="W8" s="513" t="e">
        <f>'Program Activities Worksheet'!#REF!</f>
        <v>#REF!</v>
      </c>
      <c r="X8" s="532" t="e">
        <f>'Program Activities Worksheet'!#REF!</f>
        <v>#REF!</v>
      </c>
      <c r="Y8" s="536" t="s">
        <v>184</v>
      </c>
      <c r="Z8" s="537"/>
      <c r="AA8" s="537"/>
      <c r="AB8" s="537"/>
      <c r="AC8" s="537"/>
      <c r="AD8" s="537"/>
      <c r="AE8" s="537"/>
      <c r="AF8" s="538"/>
      <c r="AG8" s="539" t="s">
        <v>182</v>
      </c>
      <c r="AH8" s="513" t="e">
        <f>'Program Activities Worksheet'!#REF!</f>
        <v>#REF!</v>
      </c>
      <c r="AI8" s="513" t="e">
        <f>'Program Activities Worksheet'!#REF!</f>
        <v>#REF!</v>
      </c>
      <c r="AJ8" s="536" t="s">
        <v>8</v>
      </c>
      <c r="AK8" s="537"/>
      <c r="AL8" s="537"/>
      <c r="AM8" s="537"/>
      <c r="AN8" s="537"/>
      <c r="AO8" s="537"/>
      <c r="AP8" s="537"/>
      <c r="AQ8" s="538"/>
      <c r="AR8" s="539" t="s">
        <v>12</v>
      </c>
      <c r="AS8" s="539" t="s">
        <v>10</v>
      </c>
      <c r="AT8" s="539" t="s">
        <v>188</v>
      </c>
      <c r="AU8" s="513" t="e">
        <f>'Program Activities Worksheet'!#REF!</f>
        <v>#REF!</v>
      </c>
      <c r="AV8" s="513" t="e">
        <f>'Program Activities Worksheet'!#REF!</f>
        <v>#REF!</v>
      </c>
      <c r="AW8" s="572" t="s">
        <v>190</v>
      </c>
      <c r="AX8" s="537"/>
      <c r="AY8" s="537"/>
      <c r="AZ8" s="537"/>
      <c r="BA8" s="537"/>
      <c r="BB8" s="537"/>
      <c r="BC8" s="537"/>
      <c r="BD8" s="538"/>
      <c r="BE8" s="539" t="s">
        <v>9</v>
      </c>
      <c r="BF8" s="573" t="s">
        <v>11</v>
      </c>
      <c r="BG8" s="539" t="s">
        <v>189</v>
      </c>
      <c r="BH8" s="7"/>
    </row>
    <row r="9" spans="1:73" s="7" customFormat="1" ht="48.75" customHeight="1" thickBot="1">
      <c r="A9" s="530" t="e">
        <f>'Program Activities Worksheet'!#REF!</f>
        <v>#REF!</v>
      </c>
      <c r="B9" s="533" t="e">
        <f>'Program Activities Worksheet'!#REF!</f>
        <v>#REF!</v>
      </c>
      <c r="C9" s="554" t="e">
        <f>'Program Activities Worksheet'!#REF!</f>
        <v>#REF!</v>
      </c>
      <c r="D9" s="560" t="e">
        <f>'Program Activities Worksheet'!#REF!</f>
        <v>#REF!</v>
      </c>
      <c r="E9" s="551" t="e">
        <f>'Program Activities Worksheet'!#REF!</f>
        <v>#REF!</v>
      </c>
      <c r="F9" s="16" t="s">
        <v>1</v>
      </c>
      <c r="G9" s="361" t="s">
        <v>2</v>
      </c>
      <c r="H9" s="563" t="e">
        <f>'Program Activities Worksheet'!#REF!</f>
        <v>#REF!</v>
      </c>
      <c r="I9" s="554"/>
      <c r="J9" s="557"/>
      <c r="K9" s="568" t="e">
        <f>'Program Activities Worksheet'!#REF!</f>
        <v>#REF!</v>
      </c>
      <c r="L9" s="16" t="e">
        <f>'Program Activities Worksheet'!#REF!</f>
        <v>#REF!</v>
      </c>
      <c r="M9" s="17" t="e">
        <f>'Program Activities Worksheet'!#REF!</f>
        <v>#REF!</v>
      </c>
      <c r="N9" s="17" t="e">
        <f>'Program Activities Worksheet'!#REF!</f>
        <v>#REF!</v>
      </c>
      <c r="O9" s="17" t="e">
        <f>'Program Activities Worksheet'!#REF!</f>
        <v>#REF!</v>
      </c>
      <c r="P9" s="17" t="e">
        <f>'Program Activities Worksheet'!#REF!</f>
        <v>#REF!</v>
      </c>
      <c r="Q9" s="17" t="e">
        <f>'Program Activities Worksheet'!#REF!</f>
        <v>#REF!</v>
      </c>
      <c r="R9" s="17" t="e">
        <f>'Program Activities Worksheet'!#REF!</f>
        <v>#REF!</v>
      </c>
      <c r="S9" s="362" t="e">
        <f>'Program Activities Worksheet'!#REF!</f>
        <v>#REF!</v>
      </c>
      <c r="T9" s="570" t="e">
        <f>'Program Activities Worksheet'!#REF!</f>
        <v>#REF!</v>
      </c>
      <c r="U9" s="363"/>
      <c r="V9" s="363"/>
      <c r="W9" s="530" t="e">
        <f>'Program Activities Worksheet'!#REF!</f>
        <v>#REF!</v>
      </c>
      <c r="X9" s="533" t="e">
        <f>'Program Activities Worksheet'!#REF!</f>
        <v>#REF!</v>
      </c>
      <c r="Y9" s="41" t="e">
        <f>'Program Activities Worksheet'!#REF!</f>
        <v>#REF!</v>
      </c>
      <c r="Z9" s="17" t="e">
        <f>'Program Activities Worksheet'!#REF!</f>
        <v>#REF!</v>
      </c>
      <c r="AA9" s="17" t="e">
        <f>'Program Activities Worksheet'!#REF!</f>
        <v>#REF!</v>
      </c>
      <c r="AB9" s="17" t="e">
        <f>'Program Activities Worksheet'!#REF!</f>
        <v>#REF!</v>
      </c>
      <c r="AC9" s="17" t="e">
        <f>'Program Activities Worksheet'!#REF!</f>
        <v>#REF!</v>
      </c>
      <c r="AD9" s="17" t="e">
        <f>'Program Activities Worksheet'!#REF!</f>
        <v>#REF!</v>
      </c>
      <c r="AE9" s="17" t="e">
        <f>'Program Activities Worksheet'!#REF!</f>
        <v>#REF!</v>
      </c>
      <c r="AF9" s="442" t="s">
        <v>183</v>
      </c>
      <c r="AG9" s="540"/>
      <c r="AH9" s="530" t="e">
        <f>'Program Activities Worksheet'!#REF!</f>
        <v>#REF!</v>
      </c>
      <c r="AI9" s="530" t="e">
        <f>'Program Activities Worksheet'!#REF!</f>
        <v>#REF!</v>
      </c>
      <c r="AJ9" s="41" t="e">
        <f>'Program Activities Worksheet'!#REF!</f>
        <v>#REF!</v>
      </c>
      <c r="AK9" s="17" t="e">
        <f>'Program Activities Worksheet'!#REF!</f>
        <v>#REF!</v>
      </c>
      <c r="AL9" s="17" t="e">
        <f>'Program Activities Worksheet'!#REF!</f>
        <v>#REF!</v>
      </c>
      <c r="AM9" s="17" t="e">
        <f>'Program Activities Worksheet'!#REF!</f>
        <v>#REF!</v>
      </c>
      <c r="AN9" s="17" t="e">
        <f>'Program Activities Worksheet'!#REF!</f>
        <v>#REF!</v>
      </c>
      <c r="AO9" s="17" t="e">
        <f>'Program Activities Worksheet'!#REF!</f>
        <v>#REF!</v>
      </c>
      <c r="AP9" s="17" t="e">
        <f>'Program Activities Worksheet'!#REF!</f>
        <v>#REF!</v>
      </c>
      <c r="AQ9" s="442" t="s">
        <v>4</v>
      </c>
      <c r="AR9" s="540"/>
      <c r="AS9" s="540"/>
      <c r="AT9" s="540"/>
      <c r="AU9" s="530" t="e">
        <f>'Program Activities Worksheet'!#REF!</f>
        <v>#REF!</v>
      </c>
      <c r="AV9" s="530" t="e">
        <f>'Program Activities Worksheet'!#REF!</f>
        <v>#REF!</v>
      </c>
      <c r="AW9" s="16" t="e">
        <f>'Program Activities Worksheet'!#REF!</f>
        <v>#REF!</v>
      </c>
      <c r="AX9" s="17" t="e">
        <f>'Program Activities Worksheet'!#REF!</f>
        <v>#REF!</v>
      </c>
      <c r="AY9" s="17" t="e">
        <f>'Program Activities Worksheet'!#REF!</f>
        <v>#REF!</v>
      </c>
      <c r="AZ9" s="17" t="e">
        <f>'Program Activities Worksheet'!#REF!</f>
        <v>#REF!</v>
      </c>
      <c r="BA9" s="17" t="e">
        <f>'Program Activities Worksheet'!#REF!</f>
        <v>#REF!</v>
      </c>
      <c r="BB9" s="17" t="e">
        <f>'Program Activities Worksheet'!#REF!</f>
        <v>#REF!</v>
      </c>
      <c r="BC9" s="17" t="e">
        <f>'Program Activities Worksheet'!#REF!</f>
        <v>#REF!</v>
      </c>
      <c r="BD9" s="442" t="s">
        <v>5</v>
      </c>
      <c r="BE9" s="540"/>
      <c r="BF9" s="574"/>
      <c r="BG9" s="540"/>
      <c r="BH9" s="3"/>
      <c r="BI9" s="3"/>
      <c r="BJ9" s="3"/>
      <c r="BK9" s="3"/>
      <c r="BL9" s="3"/>
      <c r="BM9" s="3"/>
      <c r="BN9" s="3"/>
      <c r="BO9" s="3"/>
      <c r="BP9" s="3"/>
      <c r="BQ9" s="3"/>
      <c r="BR9" s="3"/>
      <c r="BS9" s="3"/>
      <c r="BT9" s="3"/>
      <c r="BU9" s="3"/>
    </row>
    <row r="10" spans="1:59" ht="12.75">
      <c r="A10" s="50" t="e">
        <f>'Program Activities Worksheet'!#REF!</f>
        <v>#REF!</v>
      </c>
      <c r="B10" s="46" t="e">
        <f>'Program Activities Worksheet'!#REF!</f>
        <v>#REF!</v>
      </c>
      <c r="C10" s="45" t="e">
        <f>'Program Activities Worksheet'!#REF!</f>
        <v>#REF!</v>
      </c>
      <c r="D10" s="44" t="e">
        <f>'Program Activities Worksheet'!#REF!</f>
        <v>#REF!</v>
      </c>
      <c r="E10" s="14" t="e">
        <f>'Program Activities Worksheet'!#REF!</f>
        <v>#REF!</v>
      </c>
      <c r="F10" s="14" t="e">
        <f>'Program Activities Worksheet'!#REF!</f>
        <v>#REF!</v>
      </c>
      <c r="G10" s="43" t="e">
        <f>'Program Activities Worksheet'!#REF!</f>
        <v>#REF!</v>
      </c>
      <c r="H10" s="42" t="e">
        <f>'Program Activities Worksheet'!#REF!</f>
        <v>#REF!</v>
      </c>
      <c r="I10" s="45" t="e">
        <f>'Program Activities Worksheet'!#REF!</f>
        <v>#REF!</v>
      </c>
      <c r="J10" s="179" t="e">
        <f>'Program Activities Worksheet'!#REF!</f>
        <v>#REF!</v>
      </c>
      <c r="K10" s="14" t="e">
        <f>'Program Activities Worksheet'!#REF!</f>
        <v>#REF!</v>
      </c>
      <c r="L10" s="14" t="e">
        <f>'Program Activities Worksheet'!#REF!</f>
        <v>#REF!</v>
      </c>
      <c r="M10" s="14" t="e">
        <f>'Program Activities Worksheet'!#REF!</f>
        <v>#REF!</v>
      </c>
      <c r="N10" s="14" t="e">
        <f>'Program Activities Worksheet'!#REF!</f>
        <v>#REF!</v>
      </c>
      <c r="O10" s="14" t="e">
        <f>'Program Activities Worksheet'!#REF!</f>
        <v>#REF!</v>
      </c>
      <c r="P10" s="14" t="e">
        <f>'Program Activities Worksheet'!#REF!</f>
        <v>#REF!</v>
      </c>
      <c r="Q10" s="14" t="e">
        <f>'Program Activities Worksheet'!#REF!</f>
        <v>#REF!</v>
      </c>
      <c r="R10" s="14" t="e">
        <f>'Program Activities Worksheet'!#REF!</f>
        <v>#REF!</v>
      </c>
      <c r="S10" s="14" t="e">
        <f>SUM('Program Activities Worksheet'!#REF!)</f>
        <v>#REF!</v>
      </c>
      <c r="T10" s="15" t="e">
        <f>'Program Activities Worksheet'!#REF!</f>
        <v>#REF!</v>
      </c>
      <c r="U10" s="2"/>
      <c r="V10" s="2"/>
      <c r="W10" s="50" t="e">
        <f>'Program Activities Worksheet'!#REF!</f>
        <v>#REF!</v>
      </c>
      <c r="X10" s="46" t="e">
        <f>'Program Activities Worksheet'!#REF!</f>
        <v>#REF!</v>
      </c>
      <c r="Y10" s="14" t="e">
        <f>L10*$J10*$D10</f>
        <v>#REF!</v>
      </c>
      <c r="Z10" s="14" t="e">
        <f aca="true" t="shared" si="0" ref="Z10:AE25">M10*$J10*$D10</f>
        <v>#REF!</v>
      </c>
      <c r="AA10" s="14" t="e">
        <f t="shared" si="0"/>
        <v>#REF!</v>
      </c>
      <c r="AB10" s="14" t="e">
        <f t="shared" si="0"/>
        <v>#REF!</v>
      </c>
      <c r="AC10" s="14" t="e">
        <f t="shared" si="0"/>
        <v>#REF!</v>
      </c>
      <c r="AD10" s="14" t="e">
        <f t="shared" si="0"/>
        <v>#REF!</v>
      </c>
      <c r="AE10" s="14" t="e">
        <f t="shared" si="0"/>
        <v>#REF!</v>
      </c>
      <c r="AF10" s="14" t="e">
        <f>SUM(Y10:AE10)</f>
        <v>#REF!</v>
      </c>
      <c r="AG10" s="14" t="e">
        <f>'Program Activities Worksheet'!#REF!*'Program Activities Worksheet'!#REF!*'Program Activities Worksheet'!#REF!</f>
        <v>#REF!</v>
      </c>
      <c r="AH10" s="50" t="e">
        <f>$A10</f>
        <v>#REF!</v>
      </c>
      <c r="AI10" s="46" t="e">
        <f>$B10</f>
        <v>#REF!</v>
      </c>
      <c r="AJ10" s="14" t="e">
        <f>$F10*$J10*L10</f>
        <v>#REF!</v>
      </c>
      <c r="AK10" s="14" t="e">
        <f aca="true" t="shared" si="1" ref="AK10:AK47">$F10*$J10*M10</f>
        <v>#REF!</v>
      </c>
      <c r="AL10" s="14" t="e">
        <f aca="true" t="shared" si="2" ref="AL10:AL47">$F10*$J10*N10</f>
        <v>#REF!</v>
      </c>
      <c r="AM10" s="14" t="e">
        <f aca="true" t="shared" si="3" ref="AM10:AM47">$F10*$J10*O10</f>
        <v>#REF!</v>
      </c>
      <c r="AN10" s="14" t="e">
        <f aca="true" t="shared" si="4" ref="AN10:AN47">$F10*$J10*P10</f>
        <v>#REF!</v>
      </c>
      <c r="AO10" s="14" t="e">
        <f aca="true" t="shared" si="5" ref="AO10:AO47">$F10*$J10*Q10</f>
        <v>#REF!</v>
      </c>
      <c r="AP10" s="14" t="e">
        <f aca="true" t="shared" si="6" ref="AP10:AP47">$F10*$J10*R10</f>
        <v>#REF!</v>
      </c>
      <c r="AQ10" s="14" t="e">
        <f>SUM(AJ10:AP10)</f>
        <v>#REF!</v>
      </c>
      <c r="AR10" s="14" t="e">
        <f>$T10*$J10*F10</f>
        <v>#REF!</v>
      </c>
      <c r="AS10" s="14" t="e">
        <f>AQ10*$H10</f>
        <v>#REF!</v>
      </c>
      <c r="AT10" s="14" t="e">
        <f>AR10*$H10</f>
        <v>#REF!</v>
      </c>
      <c r="AU10" s="20" t="e">
        <f>$A10</f>
        <v>#REF!</v>
      </c>
      <c r="AV10" s="78" t="e">
        <f>$B10</f>
        <v>#REF!</v>
      </c>
      <c r="AW10" s="24" t="e">
        <f>L10*$J10*$G10</f>
        <v>#REF!</v>
      </c>
      <c r="AX10" s="24" t="e">
        <f aca="true" t="shared" si="7" ref="AX10:AX47">M10*$J10*$G10</f>
        <v>#REF!</v>
      </c>
      <c r="AY10" s="24" t="e">
        <f aca="true" t="shared" si="8" ref="AY10:AY47">N10*$J10*$G10</f>
        <v>#REF!</v>
      </c>
      <c r="AZ10" s="24" t="e">
        <f aca="true" t="shared" si="9" ref="AZ10:AZ47">O10*$J10*$G10</f>
        <v>#REF!</v>
      </c>
      <c r="BA10" s="24" t="e">
        <f aca="true" t="shared" si="10" ref="BA10:BA47">P10*$J10*$G10</f>
        <v>#REF!</v>
      </c>
      <c r="BB10" s="24" t="e">
        <f aca="true" t="shared" si="11" ref="BB10:BB47">Q10*$J10*$G10</f>
        <v>#REF!</v>
      </c>
      <c r="BC10" s="24" t="e">
        <f aca="true" t="shared" si="12" ref="BC10:BC47">R10*$J10*$G10</f>
        <v>#REF!</v>
      </c>
      <c r="BD10" s="24" t="e">
        <f>SUM(AW10:BC10)</f>
        <v>#REF!</v>
      </c>
      <c r="BE10" s="24" t="e">
        <f>$T10*$J10*G10</f>
        <v>#REF!</v>
      </c>
      <c r="BF10" s="24" t="e">
        <f>BD10*$H10</f>
        <v>#REF!</v>
      </c>
      <c r="BG10" s="74" t="e">
        <f>BE10*$H10</f>
        <v>#REF!</v>
      </c>
    </row>
    <row r="11" spans="1:59" ht="12.75">
      <c r="A11" s="21" t="e">
        <f>'Program Activities Worksheet'!#REF!</f>
        <v>#REF!</v>
      </c>
      <c r="B11" s="28" t="e">
        <f>'Program Activities Worksheet'!#REF!</f>
        <v>#REF!</v>
      </c>
      <c r="C11" s="23" t="e">
        <f>'Program Activities Worksheet'!#REF!</f>
        <v>#REF!</v>
      </c>
      <c r="D11" s="30" t="e">
        <f>'Program Activities Worksheet'!#REF!</f>
        <v>#REF!</v>
      </c>
      <c r="E11" s="8" t="e">
        <f>'Program Activities Worksheet'!#REF!</f>
        <v>#REF!</v>
      </c>
      <c r="F11" s="14" t="e">
        <f>D11*E11</f>
        <v>#REF!</v>
      </c>
      <c r="G11" s="26" t="e">
        <f>'Program Activities Worksheet'!#REF!</f>
        <v>#REF!</v>
      </c>
      <c r="H11" s="34" t="e">
        <f>'Program Activities Worksheet'!#REF!</f>
        <v>#REF!</v>
      </c>
      <c r="I11" s="23" t="e">
        <f>'Program Activities Worksheet'!#REF!</f>
        <v>#REF!</v>
      </c>
      <c r="J11" s="180" t="e">
        <f>'Program Activities Worksheet'!#REF!</f>
        <v>#REF!</v>
      </c>
      <c r="K11" s="8" t="e">
        <f>'Program Activities Worksheet'!#REF!</f>
        <v>#REF!</v>
      </c>
      <c r="L11" s="8" t="e">
        <f>'Program Activities Worksheet'!#REF!</f>
        <v>#REF!</v>
      </c>
      <c r="M11" s="9" t="e">
        <f>'Program Activities Worksheet'!#REF!</f>
        <v>#REF!</v>
      </c>
      <c r="N11" s="9" t="e">
        <f>'Program Activities Worksheet'!#REF!</f>
        <v>#REF!</v>
      </c>
      <c r="O11" s="9" t="e">
        <f>'Program Activities Worksheet'!#REF!</f>
        <v>#REF!</v>
      </c>
      <c r="P11" s="9" t="e">
        <f>'Program Activities Worksheet'!#REF!</f>
        <v>#REF!</v>
      </c>
      <c r="Q11" s="9" t="e">
        <f>'Program Activities Worksheet'!#REF!</f>
        <v>#REF!</v>
      </c>
      <c r="R11" s="9" t="e">
        <f>'Program Activities Worksheet'!#REF!</f>
        <v>#REF!</v>
      </c>
      <c r="S11" s="8" t="e">
        <f>'Program Activities Worksheet'!#REF!</f>
        <v>#REF!</v>
      </c>
      <c r="T11" s="11" t="e">
        <f>'Program Activities Worksheet'!#REF!</f>
        <v>#REF!</v>
      </c>
      <c r="U11" s="2"/>
      <c r="V11" s="2"/>
      <c r="W11" s="21" t="e">
        <f>'Program Activities Worksheet'!#REF!</f>
        <v>#REF!</v>
      </c>
      <c r="X11" s="28" t="e">
        <f>'Program Activities Worksheet'!#REF!</f>
        <v>#REF!</v>
      </c>
      <c r="Y11" s="8" t="e">
        <f aca="true" t="shared" si="13" ref="Y11:Y47">L11*$J11*$D11</f>
        <v>#REF!</v>
      </c>
      <c r="Z11" s="8" t="e">
        <f t="shared" si="0"/>
        <v>#REF!</v>
      </c>
      <c r="AA11" s="8" t="e">
        <f t="shared" si="0"/>
        <v>#REF!</v>
      </c>
      <c r="AB11" s="8" t="e">
        <f t="shared" si="0"/>
        <v>#REF!</v>
      </c>
      <c r="AC11" s="8" t="e">
        <f t="shared" si="0"/>
        <v>#REF!</v>
      </c>
      <c r="AD11" s="8" t="e">
        <f t="shared" si="0"/>
        <v>#REF!</v>
      </c>
      <c r="AE11" s="8" t="e">
        <f t="shared" si="0"/>
        <v>#REF!</v>
      </c>
      <c r="AF11" s="14" t="e">
        <f>SUM(Y11:AE11)</f>
        <v>#REF!</v>
      </c>
      <c r="AG11" s="8" t="e">
        <f>'Program Activities Worksheet'!#REF!*'Program Activities Worksheet'!#REF!*'Program Activities Worksheet'!#REF!</f>
        <v>#REF!</v>
      </c>
      <c r="AH11" s="21" t="e">
        <f aca="true" t="shared" si="14" ref="AH11:AH47">$A11</f>
        <v>#REF!</v>
      </c>
      <c r="AI11" s="28" t="e">
        <f aca="true" t="shared" si="15" ref="AI11:AI47">$B11</f>
        <v>#REF!</v>
      </c>
      <c r="AJ11" s="8" t="e">
        <f aca="true" t="shared" si="16" ref="AJ11:AJ47">$F11*$J11*L11</f>
        <v>#REF!</v>
      </c>
      <c r="AK11" s="8" t="e">
        <f t="shared" si="1"/>
        <v>#REF!</v>
      </c>
      <c r="AL11" s="8" t="e">
        <f t="shared" si="2"/>
        <v>#REF!</v>
      </c>
      <c r="AM11" s="8" t="e">
        <f t="shared" si="3"/>
        <v>#REF!</v>
      </c>
      <c r="AN11" s="8" t="e">
        <f t="shared" si="4"/>
        <v>#REF!</v>
      </c>
      <c r="AO11" s="8" t="e">
        <f t="shared" si="5"/>
        <v>#REF!</v>
      </c>
      <c r="AP11" s="8" t="e">
        <f t="shared" si="6"/>
        <v>#REF!</v>
      </c>
      <c r="AQ11" s="14" t="e">
        <f aca="true" t="shared" si="17" ref="AQ11:AQ47">SUM(AJ11:AP11)</f>
        <v>#REF!</v>
      </c>
      <c r="AR11" s="8" t="e">
        <f aca="true" t="shared" si="18" ref="AR11:AR47">$T11*$J11*F11</f>
        <v>#REF!</v>
      </c>
      <c r="AS11" s="8" t="e">
        <f aca="true" t="shared" si="19" ref="AS11:AS46">AQ11*$H11</f>
        <v>#REF!</v>
      </c>
      <c r="AT11" s="14" t="e">
        <f aca="true" t="shared" si="20" ref="AT11:AT47">AR11*$H11</f>
        <v>#REF!</v>
      </c>
      <c r="AU11" s="21" t="e">
        <f aca="true" t="shared" si="21" ref="AU11:AU47">$A11</f>
        <v>#REF!</v>
      </c>
      <c r="AV11" s="28" t="e">
        <f aca="true" t="shared" si="22" ref="AV11:AV47">$B11</f>
        <v>#REF!</v>
      </c>
      <c r="AW11" s="8" t="e">
        <f aca="true" t="shared" si="23" ref="AW11:AW47">L11*$J11*$G11</f>
        <v>#REF!</v>
      </c>
      <c r="AX11" s="8" t="e">
        <f t="shared" si="7"/>
        <v>#REF!</v>
      </c>
      <c r="AY11" s="8" t="e">
        <f t="shared" si="8"/>
        <v>#REF!</v>
      </c>
      <c r="AZ11" s="8" t="e">
        <f t="shared" si="9"/>
        <v>#REF!</v>
      </c>
      <c r="BA11" s="8" t="e">
        <f t="shared" si="10"/>
        <v>#REF!</v>
      </c>
      <c r="BB11" s="8" t="e">
        <f t="shared" si="11"/>
        <v>#REF!</v>
      </c>
      <c r="BC11" s="8" t="e">
        <f t="shared" si="12"/>
        <v>#REF!</v>
      </c>
      <c r="BD11" s="8" t="e">
        <f aca="true" t="shared" si="24" ref="BD11:BD47">SUM(AW11:BC11)</f>
        <v>#REF!</v>
      </c>
      <c r="BE11" s="8" t="e">
        <f aca="true" t="shared" si="25" ref="BE11:BE47">$T11*$J11*G11</f>
        <v>#REF!</v>
      </c>
      <c r="BF11" s="8" t="e">
        <f aca="true" t="shared" si="26" ref="BF11:BF47">BD11*$H11</f>
        <v>#REF!</v>
      </c>
      <c r="BG11" s="15" t="e">
        <f aca="true" t="shared" si="27" ref="BG11:BG47">BE11*$H11</f>
        <v>#REF!</v>
      </c>
    </row>
    <row r="12" spans="1:59" ht="12.75">
      <c r="A12" s="21" t="e">
        <f>'Program Activities Worksheet'!#REF!</f>
        <v>#REF!</v>
      </c>
      <c r="B12" s="28" t="e">
        <f>'Program Activities Worksheet'!#REF!</f>
        <v>#REF!</v>
      </c>
      <c r="C12" s="23" t="e">
        <f>'Program Activities Worksheet'!#REF!</f>
        <v>#REF!</v>
      </c>
      <c r="D12" s="30" t="e">
        <f>'Program Activities Worksheet'!#REF!</f>
        <v>#REF!</v>
      </c>
      <c r="E12" s="8" t="e">
        <f>'Program Activities Worksheet'!#REF!</f>
        <v>#REF!</v>
      </c>
      <c r="F12" s="14" t="e">
        <f aca="true" t="shared" si="28" ref="F12:F47">D12*E12</f>
        <v>#REF!</v>
      </c>
      <c r="G12" s="26" t="e">
        <f>'Program Activities Worksheet'!#REF!</f>
        <v>#REF!</v>
      </c>
      <c r="H12" s="34" t="e">
        <f>'Program Activities Worksheet'!#REF!</f>
        <v>#REF!</v>
      </c>
      <c r="I12" s="23" t="e">
        <f>'Program Activities Worksheet'!#REF!</f>
        <v>#REF!</v>
      </c>
      <c r="J12" s="180" t="e">
        <f>'Program Activities Worksheet'!#REF!</f>
        <v>#REF!</v>
      </c>
      <c r="K12" s="8" t="e">
        <f>'Program Activities Worksheet'!#REF!</f>
        <v>#REF!</v>
      </c>
      <c r="L12" s="8" t="e">
        <f>'Program Activities Worksheet'!#REF!</f>
        <v>#REF!</v>
      </c>
      <c r="M12" s="10" t="e">
        <f>'Program Activities Worksheet'!#REF!</f>
        <v>#REF!</v>
      </c>
      <c r="N12" s="8" t="e">
        <f>'Program Activities Worksheet'!#REF!</f>
        <v>#REF!</v>
      </c>
      <c r="O12" s="8" t="e">
        <f>'Program Activities Worksheet'!#REF!</f>
        <v>#REF!</v>
      </c>
      <c r="P12" s="10" t="e">
        <f>'Program Activities Worksheet'!#REF!</f>
        <v>#REF!</v>
      </c>
      <c r="Q12" s="8" t="e">
        <f>'Program Activities Worksheet'!#REF!</f>
        <v>#REF!</v>
      </c>
      <c r="R12" s="8" t="e">
        <f>'Program Activities Worksheet'!#REF!</f>
        <v>#REF!</v>
      </c>
      <c r="S12" s="8" t="e">
        <f>'Program Activities Worksheet'!#REF!</f>
        <v>#REF!</v>
      </c>
      <c r="T12" s="11" t="e">
        <f>'Program Activities Worksheet'!#REF!</f>
        <v>#REF!</v>
      </c>
      <c r="U12" s="2"/>
      <c r="V12" s="2"/>
      <c r="W12" s="21" t="e">
        <f>'Program Activities Worksheet'!#REF!</f>
        <v>#REF!</v>
      </c>
      <c r="X12" s="28" t="e">
        <f>'Program Activities Worksheet'!#REF!</f>
        <v>#REF!</v>
      </c>
      <c r="Y12" s="8" t="e">
        <f t="shared" si="13"/>
        <v>#REF!</v>
      </c>
      <c r="Z12" s="8" t="e">
        <f t="shared" si="0"/>
        <v>#REF!</v>
      </c>
      <c r="AA12" s="8" t="e">
        <f t="shared" si="0"/>
        <v>#REF!</v>
      </c>
      <c r="AB12" s="8" t="e">
        <f t="shared" si="0"/>
        <v>#REF!</v>
      </c>
      <c r="AC12" s="8" t="e">
        <f t="shared" si="0"/>
        <v>#REF!</v>
      </c>
      <c r="AD12" s="8" t="e">
        <f t="shared" si="0"/>
        <v>#REF!</v>
      </c>
      <c r="AE12" s="8" t="e">
        <f t="shared" si="0"/>
        <v>#REF!</v>
      </c>
      <c r="AF12" s="14" t="e">
        <f aca="true" t="shared" si="29" ref="AF12:AF47">SUM(Y12:AE12)</f>
        <v>#REF!</v>
      </c>
      <c r="AG12" s="8" t="e">
        <f>'Program Activities Worksheet'!#REF!*'Program Activities Worksheet'!#REF!*'Program Activities Worksheet'!#REF!</f>
        <v>#REF!</v>
      </c>
      <c r="AH12" s="21" t="e">
        <f t="shared" si="14"/>
        <v>#REF!</v>
      </c>
      <c r="AI12" s="28" t="e">
        <f t="shared" si="15"/>
        <v>#REF!</v>
      </c>
      <c r="AJ12" s="8" t="e">
        <f t="shared" si="16"/>
        <v>#REF!</v>
      </c>
      <c r="AK12" s="8" t="e">
        <f t="shared" si="1"/>
        <v>#REF!</v>
      </c>
      <c r="AL12" s="8" t="e">
        <f t="shared" si="2"/>
        <v>#REF!</v>
      </c>
      <c r="AM12" s="8" t="e">
        <f t="shared" si="3"/>
        <v>#REF!</v>
      </c>
      <c r="AN12" s="8" t="e">
        <f t="shared" si="4"/>
        <v>#REF!</v>
      </c>
      <c r="AO12" s="8" t="e">
        <f t="shared" si="5"/>
        <v>#REF!</v>
      </c>
      <c r="AP12" s="8" t="e">
        <f t="shared" si="6"/>
        <v>#REF!</v>
      </c>
      <c r="AQ12" s="14" t="e">
        <f t="shared" si="17"/>
        <v>#REF!</v>
      </c>
      <c r="AR12" s="8" t="e">
        <f t="shared" si="18"/>
        <v>#REF!</v>
      </c>
      <c r="AS12" s="8" t="e">
        <f t="shared" si="19"/>
        <v>#REF!</v>
      </c>
      <c r="AT12" s="14" t="e">
        <f t="shared" si="20"/>
        <v>#REF!</v>
      </c>
      <c r="AU12" s="21" t="e">
        <f t="shared" si="21"/>
        <v>#REF!</v>
      </c>
      <c r="AV12" s="28" t="e">
        <f t="shared" si="22"/>
        <v>#REF!</v>
      </c>
      <c r="AW12" s="8" t="e">
        <f t="shared" si="23"/>
        <v>#REF!</v>
      </c>
      <c r="AX12" s="8" t="e">
        <f t="shared" si="7"/>
        <v>#REF!</v>
      </c>
      <c r="AY12" s="8" t="e">
        <f t="shared" si="8"/>
        <v>#REF!</v>
      </c>
      <c r="AZ12" s="8" t="e">
        <f t="shared" si="9"/>
        <v>#REF!</v>
      </c>
      <c r="BA12" s="8" t="e">
        <f t="shared" si="10"/>
        <v>#REF!</v>
      </c>
      <c r="BB12" s="8" t="e">
        <f t="shared" si="11"/>
        <v>#REF!</v>
      </c>
      <c r="BC12" s="8" t="e">
        <f t="shared" si="12"/>
        <v>#REF!</v>
      </c>
      <c r="BD12" s="8" t="e">
        <f t="shared" si="24"/>
        <v>#REF!</v>
      </c>
      <c r="BE12" s="8" t="e">
        <f t="shared" si="25"/>
        <v>#REF!</v>
      </c>
      <c r="BF12" s="8" t="e">
        <f t="shared" si="26"/>
        <v>#REF!</v>
      </c>
      <c r="BG12" s="15" t="e">
        <f t="shared" si="27"/>
        <v>#REF!</v>
      </c>
    </row>
    <row r="13" spans="1:59" ht="12.75">
      <c r="A13" s="21" t="e">
        <f>'Program Activities Worksheet'!#REF!</f>
        <v>#REF!</v>
      </c>
      <c r="B13" s="28" t="e">
        <f>'Program Activities Worksheet'!#REF!</f>
        <v>#REF!</v>
      </c>
      <c r="C13" s="23" t="e">
        <f>'Program Activities Worksheet'!#REF!</f>
        <v>#REF!</v>
      </c>
      <c r="D13" s="30" t="e">
        <f>'Program Activities Worksheet'!#REF!</f>
        <v>#REF!</v>
      </c>
      <c r="E13" s="8" t="e">
        <f>'Program Activities Worksheet'!#REF!</f>
        <v>#REF!</v>
      </c>
      <c r="F13" s="14" t="e">
        <f t="shared" si="28"/>
        <v>#REF!</v>
      </c>
      <c r="G13" s="26" t="e">
        <f>'Program Activities Worksheet'!#REF!</f>
        <v>#REF!</v>
      </c>
      <c r="H13" s="34" t="e">
        <f>'Program Activities Worksheet'!#REF!</f>
        <v>#REF!</v>
      </c>
      <c r="I13" s="23" t="e">
        <f>'Program Activities Worksheet'!#REF!</f>
        <v>#REF!</v>
      </c>
      <c r="J13" s="180" t="e">
        <f>'Program Activities Worksheet'!#REF!</f>
        <v>#REF!</v>
      </c>
      <c r="K13" s="8" t="e">
        <f>'Program Activities Worksheet'!#REF!</f>
        <v>#REF!</v>
      </c>
      <c r="L13" s="8" t="e">
        <f>'Program Activities Worksheet'!#REF!</f>
        <v>#REF!</v>
      </c>
      <c r="M13" s="10" t="e">
        <f>'Program Activities Worksheet'!#REF!</f>
        <v>#REF!</v>
      </c>
      <c r="N13" s="8" t="e">
        <f>'Program Activities Worksheet'!#REF!</f>
        <v>#REF!</v>
      </c>
      <c r="O13" s="8" t="e">
        <f>'Program Activities Worksheet'!#REF!</f>
        <v>#REF!</v>
      </c>
      <c r="P13" s="10" t="e">
        <f>'Program Activities Worksheet'!#REF!</f>
        <v>#REF!</v>
      </c>
      <c r="Q13" s="8" t="e">
        <f>'Program Activities Worksheet'!#REF!</f>
        <v>#REF!</v>
      </c>
      <c r="R13" s="8" t="e">
        <f>'Program Activities Worksheet'!#REF!</f>
        <v>#REF!</v>
      </c>
      <c r="S13" s="8" t="e">
        <f>'Program Activities Worksheet'!#REF!</f>
        <v>#REF!</v>
      </c>
      <c r="T13" s="11" t="e">
        <f>'Program Activities Worksheet'!#REF!</f>
        <v>#REF!</v>
      </c>
      <c r="U13" s="2"/>
      <c r="V13" s="2"/>
      <c r="W13" s="21" t="e">
        <f>'Program Activities Worksheet'!#REF!</f>
        <v>#REF!</v>
      </c>
      <c r="X13" s="28" t="e">
        <f>'Program Activities Worksheet'!#REF!</f>
        <v>#REF!</v>
      </c>
      <c r="Y13" s="8" t="e">
        <f t="shared" si="13"/>
        <v>#REF!</v>
      </c>
      <c r="Z13" s="8" t="e">
        <f t="shared" si="0"/>
        <v>#REF!</v>
      </c>
      <c r="AA13" s="8" t="e">
        <f t="shared" si="0"/>
        <v>#REF!</v>
      </c>
      <c r="AB13" s="8" t="e">
        <f t="shared" si="0"/>
        <v>#REF!</v>
      </c>
      <c r="AC13" s="8" t="e">
        <f t="shared" si="0"/>
        <v>#REF!</v>
      </c>
      <c r="AD13" s="8" t="e">
        <f t="shared" si="0"/>
        <v>#REF!</v>
      </c>
      <c r="AE13" s="8" t="e">
        <f t="shared" si="0"/>
        <v>#REF!</v>
      </c>
      <c r="AF13" s="14" t="e">
        <f t="shared" si="29"/>
        <v>#REF!</v>
      </c>
      <c r="AG13" s="8" t="e">
        <f>'Program Activities Worksheet'!#REF!*'Program Activities Worksheet'!#REF!*'Program Activities Worksheet'!#REF!</f>
        <v>#REF!</v>
      </c>
      <c r="AH13" s="21" t="e">
        <f t="shared" si="14"/>
        <v>#REF!</v>
      </c>
      <c r="AI13" s="28" t="e">
        <f t="shared" si="15"/>
        <v>#REF!</v>
      </c>
      <c r="AJ13" s="8" t="e">
        <f t="shared" si="16"/>
        <v>#REF!</v>
      </c>
      <c r="AK13" s="8" t="e">
        <f t="shared" si="1"/>
        <v>#REF!</v>
      </c>
      <c r="AL13" s="8" t="e">
        <f t="shared" si="2"/>
        <v>#REF!</v>
      </c>
      <c r="AM13" s="8" t="e">
        <f t="shared" si="3"/>
        <v>#REF!</v>
      </c>
      <c r="AN13" s="8" t="e">
        <f t="shared" si="4"/>
        <v>#REF!</v>
      </c>
      <c r="AO13" s="8" t="e">
        <f t="shared" si="5"/>
        <v>#REF!</v>
      </c>
      <c r="AP13" s="8" t="e">
        <f t="shared" si="6"/>
        <v>#REF!</v>
      </c>
      <c r="AQ13" s="14" t="e">
        <f t="shared" si="17"/>
        <v>#REF!</v>
      </c>
      <c r="AR13" s="8" t="e">
        <f t="shared" si="18"/>
        <v>#REF!</v>
      </c>
      <c r="AS13" s="8" t="e">
        <f t="shared" si="19"/>
        <v>#REF!</v>
      </c>
      <c r="AT13" s="14" t="e">
        <f t="shared" si="20"/>
        <v>#REF!</v>
      </c>
      <c r="AU13" s="21" t="e">
        <f t="shared" si="21"/>
        <v>#REF!</v>
      </c>
      <c r="AV13" s="28" t="e">
        <f t="shared" si="22"/>
        <v>#REF!</v>
      </c>
      <c r="AW13" s="8" t="e">
        <f t="shared" si="23"/>
        <v>#REF!</v>
      </c>
      <c r="AX13" s="8" t="e">
        <f t="shared" si="7"/>
        <v>#REF!</v>
      </c>
      <c r="AY13" s="8" t="e">
        <f t="shared" si="8"/>
        <v>#REF!</v>
      </c>
      <c r="AZ13" s="8" t="e">
        <f t="shared" si="9"/>
        <v>#REF!</v>
      </c>
      <c r="BA13" s="8" t="e">
        <f t="shared" si="10"/>
        <v>#REF!</v>
      </c>
      <c r="BB13" s="8" t="e">
        <f t="shared" si="11"/>
        <v>#REF!</v>
      </c>
      <c r="BC13" s="8" t="e">
        <f t="shared" si="12"/>
        <v>#REF!</v>
      </c>
      <c r="BD13" s="8" t="e">
        <f t="shared" si="24"/>
        <v>#REF!</v>
      </c>
      <c r="BE13" s="8" t="e">
        <f t="shared" si="25"/>
        <v>#REF!</v>
      </c>
      <c r="BF13" s="8" t="e">
        <f t="shared" si="26"/>
        <v>#REF!</v>
      </c>
      <c r="BG13" s="15" t="e">
        <f t="shared" si="27"/>
        <v>#REF!</v>
      </c>
    </row>
    <row r="14" spans="1:59" ht="12.75">
      <c r="A14" s="21" t="e">
        <f>'Program Activities Worksheet'!#REF!</f>
        <v>#REF!</v>
      </c>
      <c r="B14" s="28" t="e">
        <f>'Program Activities Worksheet'!#REF!</f>
        <v>#REF!</v>
      </c>
      <c r="C14" s="23" t="e">
        <f>'Program Activities Worksheet'!#REF!</f>
        <v>#REF!</v>
      </c>
      <c r="D14" s="30" t="e">
        <f>'Program Activities Worksheet'!#REF!</f>
        <v>#REF!</v>
      </c>
      <c r="E14" s="8" t="e">
        <f>'Program Activities Worksheet'!#REF!</f>
        <v>#REF!</v>
      </c>
      <c r="F14" s="14" t="e">
        <f t="shared" si="28"/>
        <v>#REF!</v>
      </c>
      <c r="G14" s="26" t="e">
        <f>'Program Activities Worksheet'!#REF!</f>
        <v>#REF!</v>
      </c>
      <c r="H14" s="34" t="e">
        <f>'Program Activities Worksheet'!#REF!</f>
        <v>#REF!</v>
      </c>
      <c r="I14" s="23" t="e">
        <f>'Program Activities Worksheet'!#REF!</f>
        <v>#REF!</v>
      </c>
      <c r="J14" s="180" t="e">
        <f>'Program Activities Worksheet'!#REF!</f>
        <v>#REF!</v>
      </c>
      <c r="K14" s="8" t="e">
        <f>'Program Activities Worksheet'!#REF!</f>
        <v>#REF!</v>
      </c>
      <c r="L14" s="8" t="e">
        <f>'Program Activities Worksheet'!#REF!</f>
        <v>#REF!</v>
      </c>
      <c r="M14" s="10" t="e">
        <f>'Program Activities Worksheet'!#REF!</f>
        <v>#REF!</v>
      </c>
      <c r="N14" s="8" t="e">
        <f>'Program Activities Worksheet'!#REF!</f>
        <v>#REF!</v>
      </c>
      <c r="O14" s="8" t="e">
        <f>'Program Activities Worksheet'!#REF!</f>
        <v>#REF!</v>
      </c>
      <c r="P14" s="10" t="e">
        <f>'Program Activities Worksheet'!#REF!</f>
        <v>#REF!</v>
      </c>
      <c r="Q14" s="8" t="e">
        <f>'Program Activities Worksheet'!#REF!</f>
        <v>#REF!</v>
      </c>
      <c r="R14" s="8" t="e">
        <f>'Program Activities Worksheet'!#REF!</f>
        <v>#REF!</v>
      </c>
      <c r="S14" s="8" t="e">
        <f>'Program Activities Worksheet'!#REF!</f>
        <v>#REF!</v>
      </c>
      <c r="T14" s="11" t="e">
        <f>'Program Activities Worksheet'!#REF!</f>
        <v>#REF!</v>
      </c>
      <c r="U14" s="2"/>
      <c r="V14" s="2"/>
      <c r="W14" s="21" t="e">
        <f>'Program Activities Worksheet'!#REF!</f>
        <v>#REF!</v>
      </c>
      <c r="X14" s="28" t="e">
        <f>'Program Activities Worksheet'!#REF!</f>
        <v>#REF!</v>
      </c>
      <c r="Y14" s="8" t="e">
        <f t="shared" si="13"/>
        <v>#REF!</v>
      </c>
      <c r="Z14" s="8" t="e">
        <f t="shared" si="0"/>
        <v>#REF!</v>
      </c>
      <c r="AA14" s="8" t="e">
        <f t="shared" si="0"/>
        <v>#REF!</v>
      </c>
      <c r="AB14" s="8" t="e">
        <f t="shared" si="0"/>
        <v>#REF!</v>
      </c>
      <c r="AC14" s="8" t="e">
        <f>P14*$J14*$D14</f>
        <v>#REF!</v>
      </c>
      <c r="AD14" s="8" t="e">
        <f t="shared" si="0"/>
        <v>#REF!</v>
      </c>
      <c r="AE14" s="8" t="e">
        <f t="shared" si="0"/>
        <v>#REF!</v>
      </c>
      <c r="AF14" s="14" t="e">
        <f t="shared" si="29"/>
        <v>#REF!</v>
      </c>
      <c r="AG14" s="8" t="e">
        <f>'Program Activities Worksheet'!#REF!*'Program Activities Worksheet'!#REF!*'Program Activities Worksheet'!#REF!</f>
        <v>#REF!</v>
      </c>
      <c r="AH14" s="21" t="e">
        <f t="shared" si="14"/>
        <v>#REF!</v>
      </c>
      <c r="AI14" s="28" t="e">
        <f t="shared" si="15"/>
        <v>#REF!</v>
      </c>
      <c r="AJ14" s="8" t="e">
        <f t="shared" si="16"/>
        <v>#REF!</v>
      </c>
      <c r="AK14" s="8" t="e">
        <f t="shared" si="1"/>
        <v>#REF!</v>
      </c>
      <c r="AL14" s="8" t="e">
        <f t="shared" si="2"/>
        <v>#REF!</v>
      </c>
      <c r="AM14" s="8" t="e">
        <f t="shared" si="3"/>
        <v>#REF!</v>
      </c>
      <c r="AN14" s="8" t="e">
        <f t="shared" si="4"/>
        <v>#REF!</v>
      </c>
      <c r="AO14" s="8" t="e">
        <f t="shared" si="5"/>
        <v>#REF!</v>
      </c>
      <c r="AP14" s="8" t="e">
        <f t="shared" si="6"/>
        <v>#REF!</v>
      </c>
      <c r="AQ14" s="14" t="e">
        <f t="shared" si="17"/>
        <v>#REF!</v>
      </c>
      <c r="AR14" s="8" t="e">
        <f t="shared" si="18"/>
        <v>#REF!</v>
      </c>
      <c r="AS14" s="8" t="e">
        <f t="shared" si="19"/>
        <v>#REF!</v>
      </c>
      <c r="AT14" s="14" t="e">
        <f t="shared" si="20"/>
        <v>#REF!</v>
      </c>
      <c r="AU14" s="21" t="e">
        <f t="shared" si="21"/>
        <v>#REF!</v>
      </c>
      <c r="AV14" s="28" t="e">
        <f t="shared" si="22"/>
        <v>#REF!</v>
      </c>
      <c r="AW14" s="8" t="e">
        <f t="shared" si="23"/>
        <v>#REF!</v>
      </c>
      <c r="AX14" s="8" t="e">
        <f t="shared" si="7"/>
        <v>#REF!</v>
      </c>
      <c r="AY14" s="8" t="e">
        <f t="shared" si="8"/>
        <v>#REF!</v>
      </c>
      <c r="AZ14" s="8" t="e">
        <f t="shared" si="9"/>
        <v>#REF!</v>
      </c>
      <c r="BA14" s="8" t="e">
        <f t="shared" si="10"/>
        <v>#REF!</v>
      </c>
      <c r="BB14" s="8" t="e">
        <f t="shared" si="11"/>
        <v>#REF!</v>
      </c>
      <c r="BC14" s="8" t="e">
        <f t="shared" si="12"/>
        <v>#REF!</v>
      </c>
      <c r="BD14" s="8" t="e">
        <f t="shared" si="24"/>
        <v>#REF!</v>
      </c>
      <c r="BE14" s="8" t="e">
        <f t="shared" si="25"/>
        <v>#REF!</v>
      </c>
      <c r="BF14" s="8" t="e">
        <f t="shared" si="26"/>
        <v>#REF!</v>
      </c>
      <c r="BG14" s="15" t="e">
        <f t="shared" si="27"/>
        <v>#REF!</v>
      </c>
    </row>
    <row r="15" spans="1:59" ht="12.75">
      <c r="A15" s="21" t="e">
        <f>'Program Activities Worksheet'!#REF!</f>
        <v>#REF!</v>
      </c>
      <c r="B15" s="28" t="e">
        <f>'Program Activities Worksheet'!#REF!</f>
        <v>#REF!</v>
      </c>
      <c r="C15" s="23" t="e">
        <f>'Program Activities Worksheet'!#REF!</f>
        <v>#REF!</v>
      </c>
      <c r="D15" s="30" t="e">
        <f>'Program Activities Worksheet'!#REF!</f>
        <v>#REF!</v>
      </c>
      <c r="E15" s="8" t="e">
        <f>'Program Activities Worksheet'!#REF!</f>
        <v>#REF!</v>
      </c>
      <c r="F15" s="14" t="e">
        <f t="shared" si="28"/>
        <v>#REF!</v>
      </c>
      <c r="G15" s="26" t="e">
        <f>'Program Activities Worksheet'!#REF!</f>
        <v>#REF!</v>
      </c>
      <c r="H15" s="34" t="e">
        <f>'Program Activities Worksheet'!#REF!</f>
        <v>#REF!</v>
      </c>
      <c r="I15" s="23" t="e">
        <f>'Program Activities Worksheet'!#REF!</f>
        <v>#REF!</v>
      </c>
      <c r="J15" s="180" t="e">
        <f>'Program Activities Worksheet'!#REF!</f>
        <v>#REF!</v>
      </c>
      <c r="K15" s="8" t="e">
        <f>'Program Activities Worksheet'!#REF!</f>
        <v>#REF!</v>
      </c>
      <c r="L15" s="8" t="e">
        <f>'Program Activities Worksheet'!#REF!</f>
        <v>#REF!</v>
      </c>
      <c r="M15" s="10" t="e">
        <f>'Program Activities Worksheet'!#REF!</f>
        <v>#REF!</v>
      </c>
      <c r="N15" s="8" t="e">
        <f>'Program Activities Worksheet'!#REF!</f>
        <v>#REF!</v>
      </c>
      <c r="O15" s="8" t="e">
        <f>'Program Activities Worksheet'!#REF!</f>
        <v>#REF!</v>
      </c>
      <c r="P15" s="10" t="e">
        <f>'Program Activities Worksheet'!#REF!</f>
        <v>#REF!</v>
      </c>
      <c r="Q15" s="8" t="e">
        <f>'Program Activities Worksheet'!#REF!</f>
        <v>#REF!</v>
      </c>
      <c r="R15" s="8" t="e">
        <f>'Program Activities Worksheet'!#REF!</f>
        <v>#REF!</v>
      </c>
      <c r="S15" s="8" t="e">
        <f>'Program Activities Worksheet'!#REF!</f>
        <v>#REF!</v>
      </c>
      <c r="T15" s="11" t="e">
        <f>'Program Activities Worksheet'!#REF!</f>
        <v>#REF!</v>
      </c>
      <c r="U15" s="2"/>
      <c r="V15" s="2"/>
      <c r="W15" s="21" t="e">
        <f>'Program Activities Worksheet'!#REF!</f>
        <v>#REF!</v>
      </c>
      <c r="X15" s="28" t="e">
        <f>'Program Activities Worksheet'!#REF!</f>
        <v>#REF!</v>
      </c>
      <c r="Y15" s="8" t="e">
        <f t="shared" si="13"/>
        <v>#REF!</v>
      </c>
      <c r="Z15" s="8" t="e">
        <f t="shared" si="0"/>
        <v>#REF!</v>
      </c>
      <c r="AA15" s="8" t="e">
        <f t="shared" si="0"/>
        <v>#REF!</v>
      </c>
      <c r="AB15" s="8" t="e">
        <f t="shared" si="0"/>
        <v>#REF!</v>
      </c>
      <c r="AC15" s="8" t="e">
        <f t="shared" si="0"/>
        <v>#REF!</v>
      </c>
      <c r="AD15" s="8" t="e">
        <f>Q15*$J15*$D15</f>
        <v>#REF!</v>
      </c>
      <c r="AE15" s="8" t="e">
        <f t="shared" si="0"/>
        <v>#REF!</v>
      </c>
      <c r="AF15" s="14" t="e">
        <f t="shared" si="29"/>
        <v>#REF!</v>
      </c>
      <c r="AG15" s="8" t="e">
        <f>'Program Activities Worksheet'!#REF!*'Program Activities Worksheet'!#REF!*'Program Activities Worksheet'!#REF!</f>
        <v>#REF!</v>
      </c>
      <c r="AH15" s="21" t="e">
        <f t="shared" si="14"/>
        <v>#REF!</v>
      </c>
      <c r="AI15" s="28" t="e">
        <f t="shared" si="15"/>
        <v>#REF!</v>
      </c>
      <c r="AJ15" s="8" t="e">
        <f t="shared" si="16"/>
        <v>#REF!</v>
      </c>
      <c r="AK15" s="8" t="e">
        <f t="shared" si="1"/>
        <v>#REF!</v>
      </c>
      <c r="AL15" s="8" t="e">
        <f t="shared" si="2"/>
        <v>#REF!</v>
      </c>
      <c r="AM15" s="8" t="e">
        <f t="shared" si="3"/>
        <v>#REF!</v>
      </c>
      <c r="AN15" s="8" t="e">
        <f t="shared" si="4"/>
        <v>#REF!</v>
      </c>
      <c r="AO15" s="8" t="e">
        <f t="shared" si="5"/>
        <v>#REF!</v>
      </c>
      <c r="AP15" s="8" t="e">
        <f t="shared" si="6"/>
        <v>#REF!</v>
      </c>
      <c r="AQ15" s="14" t="e">
        <f t="shared" si="17"/>
        <v>#REF!</v>
      </c>
      <c r="AR15" s="8" t="e">
        <f t="shared" si="18"/>
        <v>#REF!</v>
      </c>
      <c r="AS15" s="8" t="e">
        <f t="shared" si="19"/>
        <v>#REF!</v>
      </c>
      <c r="AT15" s="14" t="e">
        <f t="shared" si="20"/>
        <v>#REF!</v>
      </c>
      <c r="AU15" s="21" t="e">
        <f t="shared" si="21"/>
        <v>#REF!</v>
      </c>
      <c r="AV15" s="28" t="e">
        <f t="shared" si="22"/>
        <v>#REF!</v>
      </c>
      <c r="AW15" s="8" t="e">
        <f t="shared" si="23"/>
        <v>#REF!</v>
      </c>
      <c r="AX15" s="8" t="e">
        <f t="shared" si="7"/>
        <v>#REF!</v>
      </c>
      <c r="AY15" s="8" t="e">
        <f t="shared" si="8"/>
        <v>#REF!</v>
      </c>
      <c r="AZ15" s="8" t="e">
        <f t="shared" si="9"/>
        <v>#REF!</v>
      </c>
      <c r="BA15" s="8" t="e">
        <f t="shared" si="10"/>
        <v>#REF!</v>
      </c>
      <c r="BB15" s="8" t="e">
        <f t="shared" si="11"/>
        <v>#REF!</v>
      </c>
      <c r="BC15" s="8" t="e">
        <f t="shared" si="12"/>
        <v>#REF!</v>
      </c>
      <c r="BD15" s="8" t="e">
        <f t="shared" si="24"/>
        <v>#REF!</v>
      </c>
      <c r="BE15" s="8" t="e">
        <f t="shared" si="25"/>
        <v>#REF!</v>
      </c>
      <c r="BF15" s="8" t="e">
        <f t="shared" si="26"/>
        <v>#REF!</v>
      </c>
      <c r="BG15" s="15" t="e">
        <f t="shared" si="27"/>
        <v>#REF!</v>
      </c>
    </row>
    <row r="16" spans="1:59" ht="12.75">
      <c r="A16" s="21" t="e">
        <f>'Program Activities Worksheet'!#REF!</f>
        <v>#REF!</v>
      </c>
      <c r="B16" s="28" t="e">
        <f>'Program Activities Worksheet'!#REF!</f>
        <v>#REF!</v>
      </c>
      <c r="C16" s="23" t="e">
        <f>'Program Activities Worksheet'!#REF!</f>
        <v>#REF!</v>
      </c>
      <c r="D16" s="30" t="e">
        <f>'Program Activities Worksheet'!#REF!</f>
        <v>#REF!</v>
      </c>
      <c r="E16" s="8" t="e">
        <f>'Program Activities Worksheet'!#REF!</f>
        <v>#REF!</v>
      </c>
      <c r="F16" s="14" t="e">
        <f t="shared" si="28"/>
        <v>#REF!</v>
      </c>
      <c r="G16" s="26" t="e">
        <f>'Program Activities Worksheet'!#REF!</f>
        <v>#REF!</v>
      </c>
      <c r="H16" s="34" t="e">
        <f>'Program Activities Worksheet'!#REF!</f>
        <v>#REF!</v>
      </c>
      <c r="I16" s="23" t="e">
        <f>'Program Activities Worksheet'!#REF!</f>
        <v>#REF!</v>
      </c>
      <c r="J16" s="180" t="e">
        <f>'Program Activities Worksheet'!#REF!</f>
        <v>#REF!</v>
      </c>
      <c r="K16" s="8" t="e">
        <f>'Program Activities Worksheet'!#REF!</f>
        <v>#REF!</v>
      </c>
      <c r="L16" s="8" t="e">
        <f>'Program Activities Worksheet'!#REF!</f>
        <v>#REF!</v>
      </c>
      <c r="M16" s="10" t="e">
        <f>'Program Activities Worksheet'!#REF!</f>
        <v>#REF!</v>
      </c>
      <c r="N16" s="8" t="e">
        <f>'Program Activities Worksheet'!#REF!</f>
        <v>#REF!</v>
      </c>
      <c r="O16" s="8" t="e">
        <f>'Program Activities Worksheet'!#REF!</f>
        <v>#REF!</v>
      </c>
      <c r="P16" s="10" t="e">
        <f>'Program Activities Worksheet'!#REF!</f>
        <v>#REF!</v>
      </c>
      <c r="Q16" s="8" t="e">
        <f>'Program Activities Worksheet'!#REF!</f>
        <v>#REF!</v>
      </c>
      <c r="R16" s="8" t="e">
        <f>'Program Activities Worksheet'!#REF!</f>
        <v>#REF!</v>
      </c>
      <c r="S16" s="8" t="e">
        <f>'Program Activities Worksheet'!#REF!</f>
        <v>#REF!</v>
      </c>
      <c r="T16" s="11" t="e">
        <f>'Program Activities Worksheet'!#REF!</f>
        <v>#REF!</v>
      </c>
      <c r="U16" s="2"/>
      <c r="V16" s="2"/>
      <c r="W16" s="21" t="e">
        <f>'Program Activities Worksheet'!#REF!</f>
        <v>#REF!</v>
      </c>
      <c r="X16" s="28" t="e">
        <f>'Program Activities Worksheet'!#REF!</f>
        <v>#REF!</v>
      </c>
      <c r="Y16" s="8" t="e">
        <f t="shared" si="13"/>
        <v>#REF!</v>
      </c>
      <c r="Z16" s="8" t="e">
        <f t="shared" si="0"/>
        <v>#REF!</v>
      </c>
      <c r="AA16" s="8" t="e">
        <f t="shared" si="0"/>
        <v>#REF!</v>
      </c>
      <c r="AB16" s="8" t="e">
        <f t="shared" si="0"/>
        <v>#REF!</v>
      </c>
      <c r="AC16" s="8" t="e">
        <f t="shared" si="0"/>
        <v>#REF!</v>
      </c>
      <c r="AD16" s="8" t="e">
        <f t="shared" si="0"/>
        <v>#REF!</v>
      </c>
      <c r="AE16" s="8" t="e">
        <f t="shared" si="0"/>
        <v>#REF!</v>
      </c>
      <c r="AF16" s="14" t="e">
        <f t="shared" si="29"/>
        <v>#REF!</v>
      </c>
      <c r="AG16" s="8" t="e">
        <f>'Program Activities Worksheet'!#REF!*'Program Activities Worksheet'!#REF!*'Program Activities Worksheet'!#REF!</f>
        <v>#REF!</v>
      </c>
      <c r="AH16" s="21" t="e">
        <f t="shared" si="14"/>
        <v>#REF!</v>
      </c>
      <c r="AI16" s="28" t="e">
        <f t="shared" si="15"/>
        <v>#REF!</v>
      </c>
      <c r="AJ16" s="8" t="e">
        <f t="shared" si="16"/>
        <v>#REF!</v>
      </c>
      <c r="AK16" s="8" t="e">
        <f t="shared" si="1"/>
        <v>#REF!</v>
      </c>
      <c r="AL16" s="8" t="e">
        <f t="shared" si="2"/>
        <v>#REF!</v>
      </c>
      <c r="AM16" s="8" t="e">
        <f t="shared" si="3"/>
        <v>#REF!</v>
      </c>
      <c r="AN16" s="8" t="e">
        <f t="shared" si="4"/>
        <v>#REF!</v>
      </c>
      <c r="AO16" s="8" t="e">
        <f t="shared" si="5"/>
        <v>#REF!</v>
      </c>
      <c r="AP16" s="8" t="e">
        <f t="shared" si="6"/>
        <v>#REF!</v>
      </c>
      <c r="AQ16" s="14" t="e">
        <f t="shared" si="17"/>
        <v>#REF!</v>
      </c>
      <c r="AR16" s="8" t="e">
        <f t="shared" si="18"/>
        <v>#REF!</v>
      </c>
      <c r="AS16" s="8" t="e">
        <f t="shared" si="19"/>
        <v>#REF!</v>
      </c>
      <c r="AT16" s="14" t="e">
        <f t="shared" si="20"/>
        <v>#REF!</v>
      </c>
      <c r="AU16" s="21" t="e">
        <f t="shared" si="21"/>
        <v>#REF!</v>
      </c>
      <c r="AV16" s="28" t="e">
        <f t="shared" si="22"/>
        <v>#REF!</v>
      </c>
      <c r="AW16" s="8" t="e">
        <f t="shared" si="23"/>
        <v>#REF!</v>
      </c>
      <c r="AX16" s="8" t="e">
        <f t="shared" si="7"/>
        <v>#REF!</v>
      </c>
      <c r="AY16" s="8" t="e">
        <f t="shared" si="8"/>
        <v>#REF!</v>
      </c>
      <c r="AZ16" s="8" t="e">
        <f t="shared" si="9"/>
        <v>#REF!</v>
      </c>
      <c r="BA16" s="8" t="e">
        <f t="shared" si="10"/>
        <v>#REF!</v>
      </c>
      <c r="BB16" s="8" t="e">
        <f t="shared" si="11"/>
        <v>#REF!</v>
      </c>
      <c r="BC16" s="8" t="e">
        <f t="shared" si="12"/>
        <v>#REF!</v>
      </c>
      <c r="BD16" s="8" t="e">
        <f t="shared" si="24"/>
        <v>#REF!</v>
      </c>
      <c r="BE16" s="8" t="e">
        <f t="shared" si="25"/>
        <v>#REF!</v>
      </c>
      <c r="BF16" s="8" t="e">
        <f t="shared" si="26"/>
        <v>#REF!</v>
      </c>
      <c r="BG16" s="15" t="e">
        <f t="shared" si="27"/>
        <v>#REF!</v>
      </c>
    </row>
    <row r="17" spans="1:59" ht="12.75">
      <c r="A17" s="21" t="e">
        <f>'Program Activities Worksheet'!#REF!</f>
        <v>#REF!</v>
      </c>
      <c r="B17" s="28" t="e">
        <f>'Program Activities Worksheet'!#REF!</f>
        <v>#REF!</v>
      </c>
      <c r="C17" s="23" t="e">
        <f>'Program Activities Worksheet'!#REF!</f>
        <v>#REF!</v>
      </c>
      <c r="D17" s="30" t="e">
        <f>'Program Activities Worksheet'!#REF!</f>
        <v>#REF!</v>
      </c>
      <c r="E17" s="8" t="e">
        <f>'Program Activities Worksheet'!#REF!</f>
        <v>#REF!</v>
      </c>
      <c r="F17" s="14" t="e">
        <f t="shared" si="28"/>
        <v>#REF!</v>
      </c>
      <c r="G17" s="26" t="e">
        <f>'Program Activities Worksheet'!#REF!</f>
        <v>#REF!</v>
      </c>
      <c r="H17" s="34" t="e">
        <f>'Program Activities Worksheet'!#REF!</f>
        <v>#REF!</v>
      </c>
      <c r="I17" s="23" t="e">
        <f>'Program Activities Worksheet'!#REF!</f>
        <v>#REF!</v>
      </c>
      <c r="J17" s="180" t="e">
        <f>'Program Activities Worksheet'!#REF!</f>
        <v>#REF!</v>
      </c>
      <c r="K17" s="8" t="e">
        <f>'Program Activities Worksheet'!#REF!</f>
        <v>#REF!</v>
      </c>
      <c r="L17" s="8" t="e">
        <f>'Program Activities Worksheet'!#REF!</f>
        <v>#REF!</v>
      </c>
      <c r="M17" s="10" t="e">
        <f>'Program Activities Worksheet'!#REF!</f>
        <v>#REF!</v>
      </c>
      <c r="N17" s="8" t="e">
        <f>'Program Activities Worksheet'!#REF!</f>
        <v>#REF!</v>
      </c>
      <c r="O17" s="8" t="e">
        <f>'Program Activities Worksheet'!#REF!</f>
        <v>#REF!</v>
      </c>
      <c r="P17" s="10" t="e">
        <f>'Program Activities Worksheet'!#REF!</f>
        <v>#REF!</v>
      </c>
      <c r="Q17" s="8" t="e">
        <f>'Program Activities Worksheet'!#REF!</f>
        <v>#REF!</v>
      </c>
      <c r="R17" s="8" t="e">
        <f>'Program Activities Worksheet'!#REF!</f>
        <v>#REF!</v>
      </c>
      <c r="S17" s="8" t="e">
        <f>'Program Activities Worksheet'!#REF!</f>
        <v>#REF!</v>
      </c>
      <c r="T17" s="11" t="e">
        <f>'Program Activities Worksheet'!#REF!</f>
        <v>#REF!</v>
      </c>
      <c r="U17" s="2"/>
      <c r="V17" s="2"/>
      <c r="W17" s="21" t="e">
        <f>'Program Activities Worksheet'!#REF!</f>
        <v>#REF!</v>
      </c>
      <c r="X17" s="28" t="e">
        <f>'Program Activities Worksheet'!#REF!</f>
        <v>#REF!</v>
      </c>
      <c r="Y17" s="8" t="e">
        <f t="shared" si="13"/>
        <v>#REF!</v>
      </c>
      <c r="Z17" s="8" t="e">
        <f t="shared" si="0"/>
        <v>#REF!</v>
      </c>
      <c r="AA17" s="8" t="e">
        <f t="shared" si="0"/>
        <v>#REF!</v>
      </c>
      <c r="AB17" s="8" t="e">
        <f t="shared" si="0"/>
        <v>#REF!</v>
      </c>
      <c r="AC17" s="8" t="e">
        <f t="shared" si="0"/>
        <v>#REF!</v>
      </c>
      <c r="AD17" s="8" t="e">
        <f t="shared" si="0"/>
        <v>#REF!</v>
      </c>
      <c r="AE17" s="8" t="e">
        <f t="shared" si="0"/>
        <v>#REF!</v>
      </c>
      <c r="AF17" s="14" t="e">
        <f t="shared" si="29"/>
        <v>#REF!</v>
      </c>
      <c r="AG17" s="8" t="e">
        <f>'Program Activities Worksheet'!#REF!*'Program Activities Worksheet'!#REF!*'Program Activities Worksheet'!#REF!</f>
        <v>#REF!</v>
      </c>
      <c r="AH17" s="21" t="e">
        <f t="shared" si="14"/>
        <v>#REF!</v>
      </c>
      <c r="AI17" s="28" t="e">
        <f t="shared" si="15"/>
        <v>#REF!</v>
      </c>
      <c r="AJ17" s="8" t="e">
        <f t="shared" si="16"/>
        <v>#REF!</v>
      </c>
      <c r="AK17" s="8" t="e">
        <f>$F17*$J17*M17</f>
        <v>#REF!</v>
      </c>
      <c r="AL17" s="8" t="e">
        <f t="shared" si="2"/>
        <v>#REF!</v>
      </c>
      <c r="AM17" s="8" t="e">
        <f t="shared" si="3"/>
        <v>#REF!</v>
      </c>
      <c r="AN17" s="8" t="e">
        <f t="shared" si="4"/>
        <v>#REF!</v>
      </c>
      <c r="AO17" s="8" t="e">
        <f t="shared" si="5"/>
        <v>#REF!</v>
      </c>
      <c r="AP17" s="8" t="e">
        <f t="shared" si="6"/>
        <v>#REF!</v>
      </c>
      <c r="AQ17" s="14" t="e">
        <f t="shared" si="17"/>
        <v>#REF!</v>
      </c>
      <c r="AR17" s="8" t="e">
        <f t="shared" si="18"/>
        <v>#REF!</v>
      </c>
      <c r="AS17" s="8" t="e">
        <f t="shared" si="19"/>
        <v>#REF!</v>
      </c>
      <c r="AT17" s="14" t="e">
        <f t="shared" si="20"/>
        <v>#REF!</v>
      </c>
      <c r="AU17" s="21" t="e">
        <f t="shared" si="21"/>
        <v>#REF!</v>
      </c>
      <c r="AV17" s="28" t="e">
        <f t="shared" si="22"/>
        <v>#REF!</v>
      </c>
      <c r="AW17" s="8" t="e">
        <f t="shared" si="23"/>
        <v>#REF!</v>
      </c>
      <c r="AX17" s="8" t="e">
        <f t="shared" si="7"/>
        <v>#REF!</v>
      </c>
      <c r="AY17" s="8" t="e">
        <f t="shared" si="8"/>
        <v>#REF!</v>
      </c>
      <c r="AZ17" s="8" t="e">
        <f t="shared" si="9"/>
        <v>#REF!</v>
      </c>
      <c r="BA17" s="8" t="e">
        <f t="shared" si="10"/>
        <v>#REF!</v>
      </c>
      <c r="BB17" s="8" t="e">
        <f t="shared" si="11"/>
        <v>#REF!</v>
      </c>
      <c r="BC17" s="8" t="e">
        <f t="shared" si="12"/>
        <v>#REF!</v>
      </c>
      <c r="BD17" s="8" t="e">
        <f t="shared" si="24"/>
        <v>#REF!</v>
      </c>
      <c r="BE17" s="8" t="e">
        <f t="shared" si="25"/>
        <v>#REF!</v>
      </c>
      <c r="BF17" s="8" t="e">
        <f t="shared" si="26"/>
        <v>#REF!</v>
      </c>
      <c r="BG17" s="15" t="e">
        <f t="shared" si="27"/>
        <v>#REF!</v>
      </c>
    </row>
    <row r="18" spans="1:59" ht="12.75">
      <c r="A18" s="21" t="e">
        <f>'Program Activities Worksheet'!#REF!</f>
        <v>#REF!</v>
      </c>
      <c r="B18" s="28" t="e">
        <f>'Program Activities Worksheet'!#REF!</f>
        <v>#REF!</v>
      </c>
      <c r="C18" s="23" t="e">
        <f>'Program Activities Worksheet'!#REF!</f>
        <v>#REF!</v>
      </c>
      <c r="D18" s="30" t="e">
        <f>'Program Activities Worksheet'!#REF!</f>
        <v>#REF!</v>
      </c>
      <c r="E18" s="8" t="e">
        <f>'Program Activities Worksheet'!#REF!</f>
        <v>#REF!</v>
      </c>
      <c r="F18" s="14" t="e">
        <f t="shared" si="28"/>
        <v>#REF!</v>
      </c>
      <c r="G18" s="26" t="e">
        <f>'Program Activities Worksheet'!#REF!</f>
        <v>#REF!</v>
      </c>
      <c r="H18" s="34" t="e">
        <f>'Program Activities Worksheet'!#REF!</f>
        <v>#REF!</v>
      </c>
      <c r="I18" s="23" t="e">
        <f>'Program Activities Worksheet'!#REF!</f>
        <v>#REF!</v>
      </c>
      <c r="J18" s="180" t="e">
        <f>'Program Activities Worksheet'!#REF!</f>
        <v>#REF!</v>
      </c>
      <c r="K18" s="8" t="e">
        <f>'Program Activities Worksheet'!#REF!</f>
        <v>#REF!</v>
      </c>
      <c r="L18" s="8" t="e">
        <f>'Program Activities Worksheet'!#REF!</f>
        <v>#REF!</v>
      </c>
      <c r="M18" s="10" t="e">
        <f>'Program Activities Worksheet'!#REF!</f>
        <v>#REF!</v>
      </c>
      <c r="N18" s="8" t="e">
        <f>'Program Activities Worksheet'!#REF!</f>
        <v>#REF!</v>
      </c>
      <c r="O18" s="8" t="e">
        <f>'Program Activities Worksheet'!#REF!</f>
        <v>#REF!</v>
      </c>
      <c r="P18" s="10" t="e">
        <f>'Program Activities Worksheet'!#REF!</f>
        <v>#REF!</v>
      </c>
      <c r="Q18" s="8" t="e">
        <f>'Program Activities Worksheet'!#REF!</f>
        <v>#REF!</v>
      </c>
      <c r="R18" s="8" t="e">
        <f>'Program Activities Worksheet'!#REF!</f>
        <v>#REF!</v>
      </c>
      <c r="S18" s="8" t="e">
        <f>'Program Activities Worksheet'!#REF!</f>
        <v>#REF!</v>
      </c>
      <c r="T18" s="11" t="e">
        <f>'Program Activities Worksheet'!#REF!</f>
        <v>#REF!</v>
      </c>
      <c r="U18" s="2"/>
      <c r="V18" s="2"/>
      <c r="W18" s="21" t="e">
        <f>'Program Activities Worksheet'!#REF!</f>
        <v>#REF!</v>
      </c>
      <c r="X18" s="28" t="e">
        <f>'Program Activities Worksheet'!#REF!</f>
        <v>#REF!</v>
      </c>
      <c r="Y18" s="8" t="e">
        <f t="shared" si="13"/>
        <v>#REF!</v>
      </c>
      <c r="Z18" s="8" t="e">
        <f t="shared" si="0"/>
        <v>#REF!</v>
      </c>
      <c r="AA18" s="8" t="e">
        <f t="shared" si="0"/>
        <v>#REF!</v>
      </c>
      <c r="AB18" s="8" t="e">
        <f t="shared" si="0"/>
        <v>#REF!</v>
      </c>
      <c r="AC18" s="8" t="e">
        <f t="shared" si="0"/>
        <v>#REF!</v>
      </c>
      <c r="AD18" s="8" t="e">
        <f t="shared" si="0"/>
        <v>#REF!</v>
      </c>
      <c r="AE18" s="8" t="e">
        <f t="shared" si="0"/>
        <v>#REF!</v>
      </c>
      <c r="AF18" s="14" t="e">
        <f t="shared" si="29"/>
        <v>#REF!</v>
      </c>
      <c r="AG18" s="8" t="e">
        <f>'Program Activities Worksheet'!#REF!*'Program Activities Worksheet'!#REF!*'Program Activities Worksheet'!#REF!</f>
        <v>#REF!</v>
      </c>
      <c r="AH18" s="21" t="e">
        <f t="shared" si="14"/>
        <v>#REF!</v>
      </c>
      <c r="AI18" s="28" t="e">
        <f t="shared" si="15"/>
        <v>#REF!</v>
      </c>
      <c r="AJ18" s="8" t="e">
        <f t="shared" si="16"/>
        <v>#REF!</v>
      </c>
      <c r="AK18" s="8" t="e">
        <f t="shared" si="1"/>
        <v>#REF!</v>
      </c>
      <c r="AL18" s="8" t="e">
        <f t="shared" si="2"/>
        <v>#REF!</v>
      </c>
      <c r="AM18" s="8" t="e">
        <f t="shared" si="3"/>
        <v>#REF!</v>
      </c>
      <c r="AN18" s="8" t="e">
        <f t="shared" si="4"/>
        <v>#REF!</v>
      </c>
      <c r="AO18" s="8" t="e">
        <f t="shared" si="5"/>
        <v>#REF!</v>
      </c>
      <c r="AP18" s="8" t="e">
        <f t="shared" si="6"/>
        <v>#REF!</v>
      </c>
      <c r="AQ18" s="14" t="e">
        <f t="shared" si="17"/>
        <v>#REF!</v>
      </c>
      <c r="AR18" s="8" t="e">
        <f t="shared" si="18"/>
        <v>#REF!</v>
      </c>
      <c r="AS18" s="8" t="e">
        <f t="shared" si="19"/>
        <v>#REF!</v>
      </c>
      <c r="AT18" s="14" t="e">
        <f t="shared" si="20"/>
        <v>#REF!</v>
      </c>
      <c r="AU18" s="21" t="e">
        <f t="shared" si="21"/>
        <v>#REF!</v>
      </c>
      <c r="AV18" s="28" t="e">
        <f t="shared" si="22"/>
        <v>#REF!</v>
      </c>
      <c r="AW18" s="8" t="e">
        <f t="shared" si="23"/>
        <v>#REF!</v>
      </c>
      <c r="AX18" s="8" t="e">
        <f t="shared" si="7"/>
        <v>#REF!</v>
      </c>
      <c r="AY18" s="8" t="e">
        <f t="shared" si="8"/>
        <v>#REF!</v>
      </c>
      <c r="AZ18" s="8" t="e">
        <f t="shared" si="9"/>
        <v>#REF!</v>
      </c>
      <c r="BA18" s="8" t="e">
        <f t="shared" si="10"/>
        <v>#REF!</v>
      </c>
      <c r="BB18" s="8" t="e">
        <f t="shared" si="11"/>
        <v>#REF!</v>
      </c>
      <c r="BC18" s="8" t="e">
        <f t="shared" si="12"/>
        <v>#REF!</v>
      </c>
      <c r="BD18" s="8" t="e">
        <f t="shared" si="24"/>
        <v>#REF!</v>
      </c>
      <c r="BE18" s="8" t="e">
        <f t="shared" si="25"/>
        <v>#REF!</v>
      </c>
      <c r="BF18" s="8" t="e">
        <f t="shared" si="26"/>
        <v>#REF!</v>
      </c>
      <c r="BG18" s="15" t="e">
        <f t="shared" si="27"/>
        <v>#REF!</v>
      </c>
    </row>
    <row r="19" spans="1:59" ht="12.75">
      <c r="A19" s="21" t="e">
        <f>'Program Activities Worksheet'!#REF!</f>
        <v>#REF!</v>
      </c>
      <c r="B19" s="28" t="e">
        <f>'Program Activities Worksheet'!#REF!</f>
        <v>#REF!</v>
      </c>
      <c r="C19" s="23" t="e">
        <f>'Program Activities Worksheet'!#REF!</f>
        <v>#REF!</v>
      </c>
      <c r="D19" s="30" t="e">
        <f>'Program Activities Worksheet'!#REF!</f>
        <v>#REF!</v>
      </c>
      <c r="E19" s="8" t="e">
        <f>'Program Activities Worksheet'!#REF!</f>
        <v>#REF!</v>
      </c>
      <c r="F19" s="14" t="e">
        <f t="shared" si="28"/>
        <v>#REF!</v>
      </c>
      <c r="G19" s="26" t="e">
        <f>'Program Activities Worksheet'!#REF!</f>
        <v>#REF!</v>
      </c>
      <c r="H19" s="34" t="e">
        <f>'Program Activities Worksheet'!#REF!</f>
        <v>#REF!</v>
      </c>
      <c r="I19" s="23" t="e">
        <f>'Program Activities Worksheet'!#REF!</f>
        <v>#REF!</v>
      </c>
      <c r="J19" s="180" t="e">
        <f>'Program Activities Worksheet'!#REF!</f>
        <v>#REF!</v>
      </c>
      <c r="K19" s="8" t="e">
        <f>'Program Activities Worksheet'!#REF!</f>
        <v>#REF!</v>
      </c>
      <c r="L19" s="8" t="e">
        <f>'Program Activities Worksheet'!#REF!</f>
        <v>#REF!</v>
      </c>
      <c r="M19" s="10" t="e">
        <f>'Program Activities Worksheet'!#REF!</f>
        <v>#REF!</v>
      </c>
      <c r="N19" s="8" t="e">
        <f>'Program Activities Worksheet'!#REF!</f>
        <v>#REF!</v>
      </c>
      <c r="O19" s="8" t="e">
        <f>'Program Activities Worksheet'!#REF!</f>
        <v>#REF!</v>
      </c>
      <c r="P19" s="10" t="e">
        <f>'Program Activities Worksheet'!#REF!</f>
        <v>#REF!</v>
      </c>
      <c r="Q19" s="8" t="e">
        <f>'Program Activities Worksheet'!#REF!</f>
        <v>#REF!</v>
      </c>
      <c r="R19" s="8" t="e">
        <f>'Program Activities Worksheet'!#REF!</f>
        <v>#REF!</v>
      </c>
      <c r="S19" s="8" t="e">
        <f>'Program Activities Worksheet'!#REF!</f>
        <v>#REF!</v>
      </c>
      <c r="T19" s="11" t="e">
        <f>'Program Activities Worksheet'!#REF!</f>
        <v>#REF!</v>
      </c>
      <c r="U19" s="2"/>
      <c r="V19" s="2"/>
      <c r="W19" s="21" t="e">
        <f>'Program Activities Worksheet'!#REF!</f>
        <v>#REF!</v>
      </c>
      <c r="X19" s="28" t="e">
        <f>'Program Activities Worksheet'!#REF!</f>
        <v>#REF!</v>
      </c>
      <c r="Y19" s="8" t="e">
        <f t="shared" si="13"/>
        <v>#REF!</v>
      </c>
      <c r="Z19" s="8" t="e">
        <f t="shared" si="0"/>
        <v>#REF!</v>
      </c>
      <c r="AA19" s="8" t="e">
        <f t="shared" si="0"/>
        <v>#REF!</v>
      </c>
      <c r="AB19" s="8" t="e">
        <f t="shared" si="0"/>
        <v>#REF!</v>
      </c>
      <c r="AC19" s="8" t="e">
        <f t="shared" si="0"/>
        <v>#REF!</v>
      </c>
      <c r="AD19" s="8" t="e">
        <f t="shared" si="0"/>
        <v>#REF!</v>
      </c>
      <c r="AE19" s="8" t="e">
        <f t="shared" si="0"/>
        <v>#REF!</v>
      </c>
      <c r="AF19" s="14" t="e">
        <f t="shared" si="29"/>
        <v>#REF!</v>
      </c>
      <c r="AG19" s="8" t="e">
        <f>'Program Activities Worksheet'!#REF!*'Program Activities Worksheet'!#REF!*'Program Activities Worksheet'!#REF!</f>
        <v>#REF!</v>
      </c>
      <c r="AH19" s="21" t="e">
        <f t="shared" si="14"/>
        <v>#REF!</v>
      </c>
      <c r="AI19" s="28" t="e">
        <f t="shared" si="15"/>
        <v>#REF!</v>
      </c>
      <c r="AJ19" s="8" t="e">
        <f t="shared" si="16"/>
        <v>#REF!</v>
      </c>
      <c r="AK19" s="8" t="e">
        <f t="shared" si="1"/>
        <v>#REF!</v>
      </c>
      <c r="AL19" s="8" t="e">
        <f t="shared" si="2"/>
        <v>#REF!</v>
      </c>
      <c r="AM19" s="8" t="e">
        <f t="shared" si="3"/>
        <v>#REF!</v>
      </c>
      <c r="AN19" s="8" t="e">
        <f t="shared" si="4"/>
        <v>#REF!</v>
      </c>
      <c r="AO19" s="8" t="e">
        <f t="shared" si="5"/>
        <v>#REF!</v>
      </c>
      <c r="AP19" s="8" t="e">
        <f t="shared" si="6"/>
        <v>#REF!</v>
      </c>
      <c r="AQ19" s="14" t="e">
        <f t="shared" si="17"/>
        <v>#REF!</v>
      </c>
      <c r="AR19" s="8" t="e">
        <f t="shared" si="18"/>
        <v>#REF!</v>
      </c>
      <c r="AS19" s="8" t="e">
        <f t="shared" si="19"/>
        <v>#REF!</v>
      </c>
      <c r="AT19" s="14" t="e">
        <f t="shared" si="20"/>
        <v>#REF!</v>
      </c>
      <c r="AU19" s="21" t="e">
        <f t="shared" si="21"/>
        <v>#REF!</v>
      </c>
      <c r="AV19" s="28" t="e">
        <f t="shared" si="22"/>
        <v>#REF!</v>
      </c>
      <c r="AW19" s="8" t="e">
        <f t="shared" si="23"/>
        <v>#REF!</v>
      </c>
      <c r="AX19" s="8" t="e">
        <f t="shared" si="7"/>
        <v>#REF!</v>
      </c>
      <c r="AY19" s="8" t="e">
        <f t="shared" si="8"/>
        <v>#REF!</v>
      </c>
      <c r="AZ19" s="8" t="e">
        <f t="shared" si="9"/>
        <v>#REF!</v>
      </c>
      <c r="BA19" s="8" t="e">
        <f t="shared" si="10"/>
        <v>#REF!</v>
      </c>
      <c r="BB19" s="8" t="e">
        <f t="shared" si="11"/>
        <v>#REF!</v>
      </c>
      <c r="BC19" s="8" t="e">
        <f t="shared" si="12"/>
        <v>#REF!</v>
      </c>
      <c r="BD19" s="8" t="e">
        <f t="shared" si="24"/>
        <v>#REF!</v>
      </c>
      <c r="BE19" s="8" t="e">
        <f t="shared" si="25"/>
        <v>#REF!</v>
      </c>
      <c r="BF19" s="8" t="e">
        <f t="shared" si="26"/>
        <v>#REF!</v>
      </c>
      <c r="BG19" s="15" t="e">
        <f t="shared" si="27"/>
        <v>#REF!</v>
      </c>
    </row>
    <row r="20" spans="1:59" ht="12.75">
      <c r="A20" s="21" t="e">
        <f>'Program Activities Worksheet'!#REF!</f>
        <v>#REF!</v>
      </c>
      <c r="B20" s="28" t="e">
        <f>'Program Activities Worksheet'!#REF!</f>
        <v>#REF!</v>
      </c>
      <c r="C20" s="23" t="e">
        <f>'Program Activities Worksheet'!#REF!</f>
        <v>#REF!</v>
      </c>
      <c r="D20" s="30" t="e">
        <f>'Program Activities Worksheet'!#REF!</f>
        <v>#REF!</v>
      </c>
      <c r="E20" s="8" t="e">
        <f>'Program Activities Worksheet'!#REF!</f>
        <v>#REF!</v>
      </c>
      <c r="F20" s="14" t="e">
        <f t="shared" si="28"/>
        <v>#REF!</v>
      </c>
      <c r="G20" s="26" t="e">
        <f>'Program Activities Worksheet'!#REF!</f>
        <v>#REF!</v>
      </c>
      <c r="H20" s="34" t="e">
        <f>'Program Activities Worksheet'!#REF!</f>
        <v>#REF!</v>
      </c>
      <c r="I20" s="23" t="e">
        <f>'Program Activities Worksheet'!#REF!</f>
        <v>#REF!</v>
      </c>
      <c r="J20" s="180" t="e">
        <f>'Program Activities Worksheet'!#REF!</f>
        <v>#REF!</v>
      </c>
      <c r="K20" s="8" t="e">
        <f>'Program Activities Worksheet'!#REF!</f>
        <v>#REF!</v>
      </c>
      <c r="L20" s="8" t="e">
        <f>'Program Activities Worksheet'!#REF!</f>
        <v>#REF!</v>
      </c>
      <c r="M20" s="10" t="e">
        <f>'Program Activities Worksheet'!#REF!</f>
        <v>#REF!</v>
      </c>
      <c r="N20" s="8" t="e">
        <f>'Program Activities Worksheet'!#REF!</f>
        <v>#REF!</v>
      </c>
      <c r="O20" s="8" t="e">
        <f>'Program Activities Worksheet'!#REF!</f>
        <v>#REF!</v>
      </c>
      <c r="P20" s="10" t="e">
        <f>'Program Activities Worksheet'!#REF!</f>
        <v>#REF!</v>
      </c>
      <c r="Q20" s="8" t="e">
        <f>'Program Activities Worksheet'!#REF!</f>
        <v>#REF!</v>
      </c>
      <c r="R20" s="8" t="e">
        <f>'Program Activities Worksheet'!#REF!</f>
        <v>#REF!</v>
      </c>
      <c r="S20" s="8" t="e">
        <f>'Program Activities Worksheet'!#REF!</f>
        <v>#REF!</v>
      </c>
      <c r="T20" s="11" t="e">
        <f>'Program Activities Worksheet'!#REF!</f>
        <v>#REF!</v>
      </c>
      <c r="U20" s="2"/>
      <c r="V20" s="2"/>
      <c r="W20" s="21" t="e">
        <f>'Program Activities Worksheet'!#REF!</f>
        <v>#REF!</v>
      </c>
      <c r="X20" s="28" t="e">
        <f>'Program Activities Worksheet'!#REF!</f>
        <v>#REF!</v>
      </c>
      <c r="Y20" s="8" t="e">
        <f t="shared" si="13"/>
        <v>#REF!</v>
      </c>
      <c r="Z20" s="8" t="e">
        <f t="shared" si="0"/>
        <v>#REF!</v>
      </c>
      <c r="AA20" s="8" t="e">
        <f t="shared" si="0"/>
        <v>#REF!</v>
      </c>
      <c r="AB20" s="8" t="e">
        <f t="shared" si="0"/>
        <v>#REF!</v>
      </c>
      <c r="AC20" s="8" t="e">
        <f t="shared" si="0"/>
        <v>#REF!</v>
      </c>
      <c r="AD20" s="8" t="e">
        <f t="shared" si="0"/>
        <v>#REF!</v>
      </c>
      <c r="AE20" s="8" t="e">
        <f t="shared" si="0"/>
        <v>#REF!</v>
      </c>
      <c r="AF20" s="14" t="e">
        <f t="shared" si="29"/>
        <v>#REF!</v>
      </c>
      <c r="AG20" s="8" t="e">
        <f>'Program Activities Worksheet'!#REF!*'Program Activities Worksheet'!#REF!*'Program Activities Worksheet'!#REF!</f>
        <v>#REF!</v>
      </c>
      <c r="AH20" s="21" t="e">
        <f t="shared" si="14"/>
        <v>#REF!</v>
      </c>
      <c r="AI20" s="28" t="e">
        <f t="shared" si="15"/>
        <v>#REF!</v>
      </c>
      <c r="AJ20" s="8" t="e">
        <f t="shared" si="16"/>
        <v>#REF!</v>
      </c>
      <c r="AK20" s="8" t="e">
        <f t="shared" si="1"/>
        <v>#REF!</v>
      </c>
      <c r="AL20" s="8" t="e">
        <f t="shared" si="2"/>
        <v>#REF!</v>
      </c>
      <c r="AM20" s="8" t="e">
        <f t="shared" si="3"/>
        <v>#REF!</v>
      </c>
      <c r="AN20" s="8" t="e">
        <f t="shared" si="4"/>
        <v>#REF!</v>
      </c>
      <c r="AO20" s="8" t="e">
        <f t="shared" si="5"/>
        <v>#REF!</v>
      </c>
      <c r="AP20" s="8" t="e">
        <f t="shared" si="6"/>
        <v>#REF!</v>
      </c>
      <c r="AQ20" s="14" t="e">
        <f t="shared" si="17"/>
        <v>#REF!</v>
      </c>
      <c r="AR20" s="8" t="e">
        <f t="shared" si="18"/>
        <v>#REF!</v>
      </c>
      <c r="AS20" s="8" t="e">
        <f t="shared" si="19"/>
        <v>#REF!</v>
      </c>
      <c r="AT20" s="14" t="e">
        <f t="shared" si="20"/>
        <v>#REF!</v>
      </c>
      <c r="AU20" s="21" t="e">
        <f t="shared" si="21"/>
        <v>#REF!</v>
      </c>
      <c r="AV20" s="28" t="e">
        <f t="shared" si="22"/>
        <v>#REF!</v>
      </c>
      <c r="AW20" s="8" t="e">
        <f t="shared" si="23"/>
        <v>#REF!</v>
      </c>
      <c r="AX20" s="8" t="e">
        <f t="shared" si="7"/>
        <v>#REF!</v>
      </c>
      <c r="AY20" s="8" t="e">
        <f t="shared" si="8"/>
        <v>#REF!</v>
      </c>
      <c r="AZ20" s="8" t="e">
        <f t="shared" si="9"/>
        <v>#REF!</v>
      </c>
      <c r="BA20" s="8" t="e">
        <f t="shared" si="10"/>
        <v>#REF!</v>
      </c>
      <c r="BB20" s="8" t="e">
        <f t="shared" si="11"/>
        <v>#REF!</v>
      </c>
      <c r="BC20" s="8" t="e">
        <f t="shared" si="12"/>
        <v>#REF!</v>
      </c>
      <c r="BD20" s="8" t="e">
        <f t="shared" si="24"/>
        <v>#REF!</v>
      </c>
      <c r="BE20" s="8" t="e">
        <f t="shared" si="25"/>
        <v>#REF!</v>
      </c>
      <c r="BF20" s="8" t="e">
        <f t="shared" si="26"/>
        <v>#REF!</v>
      </c>
      <c r="BG20" s="15" t="e">
        <f t="shared" si="27"/>
        <v>#REF!</v>
      </c>
    </row>
    <row r="21" spans="1:59" ht="12.75">
      <c r="A21" s="21" t="e">
        <f>'Program Activities Worksheet'!#REF!</f>
        <v>#REF!</v>
      </c>
      <c r="B21" s="28" t="e">
        <f>'Program Activities Worksheet'!#REF!</f>
        <v>#REF!</v>
      </c>
      <c r="C21" s="23" t="e">
        <f>'Program Activities Worksheet'!#REF!</f>
        <v>#REF!</v>
      </c>
      <c r="D21" s="30" t="e">
        <f>'Program Activities Worksheet'!#REF!</f>
        <v>#REF!</v>
      </c>
      <c r="E21" s="8" t="e">
        <f>'Program Activities Worksheet'!#REF!</f>
        <v>#REF!</v>
      </c>
      <c r="F21" s="14" t="e">
        <f t="shared" si="28"/>
        <v>#REF!</v>
      </c>
      <c r="G21" s="26" t="e">
        <f>'Program Activities Worksheet'!#REF!</f>
        <v>#REF!</v>
      </c>
      <c r="H21" s="34" t="e">
        <f>'Program Activities Worksheet'!#REF!</f>
        <v>#REF!</v>
      </c>
      <c r="I21" s="23" t="e">
        <f>'Program Activities Worksheet'!#REF!</f>
        <v>#REF!</v>
      </c>
      <c r="J21" s="180" t="e">
        <f>'Program Activities Worksheet'!#REF!</f>
        <v>#REF!</v>
      </c>
      <c r="K21" s="8" t="e">
        <f>'Program Activities Worksheet'!#REF!</f>
        <v>#REF!</v>
      </c>
      <c r="L21" s="8" t="e">
        <f>'Program Activities Worksheet'!#REF!</f>
        <v>#REF!</v>
      </c>
      <c r="M21" s="10" t="e">
        <f>'Program Activities Worksheet'!#REF!</f>
        <v>#REF!</v>
      </c>
      <c r="N21" s="8" t="e">
        <f>'Program Activities Worksheet'!#REF!</f>
        <v>#REF!</v>
      </c>
      <c r="O21" s="8" t="e">
        <f>'Program Activities Worksheet'!#REF!</f>
        <v>#REF!</v>
      </c>
      <c r="P21" s="10" t="e">
        <f>'Program Activities Worksheet'!#REF!</f>
        <v>#REF!</v>
      </c>
      <c r="Q21" s="8" t="e">
        <f>'Program Activities Worksheet'!#REF!</f>
        <v>#REF!</v>
      </c>
      <c r="R21" s="8" t="e">
        <f>'Program Activities Worksheet'!#REF!</f>
        <v>#REF!</v>
      </c>
      <c r="S21" s="8" t="e">
        <f>'Program Activities Worksheet'!#REF!</f>
        <v>#REF!</v>
      </c>
      <c r="T21" s="11" t="e">
        <f>'Program Activities Worksheet'!#REF!</f>
        <v>#REF!</v>
      </c>
      <c r="U21" s="2"/>
      <c r="V21" s="2"/>
      <c r="W21" s="21" t="e">
        <f>'Program Activities Worksheet'!#REF!</f>
        <v>#REF!</v>
      </c>
      <c r="X21" s="28" t="e">
        <f>'Program Activities Worksheet'!#REF!</f>
        <v>#REF!</v>
      </c>
      <c r="Y21" s="8" t="e">
        <f t="shared" si="13"/>
        <v>#REF!</v>
      </c>
      <c r="Z21" s="8" t="e">
        <f t="shared" si="0"/>
        <v>#REF!</v>
      </c>
      <c r="AA21" s="8" t="e">
        <f t="shared" si="0"/>
        <v>#REF!</v>
      </c>
      <c r="AB21" s="8" t="e">
        <f t="shared" si="0"/>
        <v>#REF!</v>
      </c>
      <c r="AC21" s="8" t="e">
        <f t="shared" si="0"/>
        <v>#REF!</v>
      </c>
      <c r="AD21" s="8" t="e">
        <f t="shared" si="0"/>
        <v>#REF!</v>
      </c>
      <c r="AE21" s="8" t="e">
        <f t="shared" si="0"/>
        <v>#REF!</v>
      </c>
      <c r="AF21" s="14" t="e">
        <f t="shared" si="29"/>
        <v>#REF!</v>
      </c>
      <c r="AG21" s="8" t="e">
        <f>'Program Activities Worksheet'!#REF!*'Program Activities Worksheet'!#REF!*'Program Activities Worksheet'!#REF!</f>
        <v>#REF!</v>
      </c>
      <c r="AH21" s="21" t="e">
        <f t="shared" si="14"/>
        <v>#REF!</v>
      </c>
      <c r="AI21" s="28" t="e">
        <f t="shared" si="15"/>
        <v>#REF!</v>
      </c>
      <c r="AJ21" s="8" t="e">
        <f t="shared" si="16"/>
        <v>#REF!</v>
      </c>
      <c r="AK21" s="8" t="e">
        <f t="shared" si="1"/>
        <v>#REF!</v>
      </c>
      <c r="AL21" s="8" t="e">
        <f t="shared" si="2"/>
        <v>#REF!</v>
      </c>
      <c r="AM21" s="8" t="e">
        <f t="shared" si="3"/>
        <v>#REF!</v>
      </c>
      <c r="AN21" s="8" t="e">
        <f t="shared" si="4"/>
        <v>#REF!</v>
      </c>
      <c r="AO21" s="8" t="e">
        <f t="shared" si="5"/>
        <v>#REF!</v>
      </c>
      <c r="AP21" s="8" t="e">
        <f t="shared" si="6"/>
        <v>#REF!</v>
      </c>
      <c r="AQ21" s="14" t="e">
        <f t="shared" si="17"/>
        <v>#REF!</v>
      </c>
      <c r="AR21" s="8" t="e">
        <f t="shared" si="18"/>
        <v>#REF!</v>
      </c>
      <c r="AS21" s="8" t="e">
        <f t="shared" si="19"/>
        <v>#REF!</v>
      </c>
      <c r="AT21" s="14" t="e">
        <f t="shared" si="20"/>
        <v>#REF!</v>
      </c>
      <c r="AU21" s="21" t="e">
        <f t="shared" si="21"/>
        <v>#REF!</v>
      </c>
      <c r="AV21" s="28" t="e">
        <f t="shared" si="22"/>
        <v>#REF!</v>
      </c>
      <c r="AW21" s="8" t="e">
        <f t="shared" si="23"/>
        <v>#REF!</v>
      </c>
      <c r="AX21" s="8" t="e">
        <f t="shared" si="7"/>
        <v>#REF!</v>
      </c>
      <c r="AY21" s="8" t="e">
        <f t="shared" si="8"/>
        <v>#REF!</v>
      </c>
      <c r="AZ21" s="8" t="e">
        <f t="shared" si="9"/>
        <v>#REF!</v>
      </c>
      <c r="BA21" s="8" t="e">
        <f t="shared" si="10"/>
        <v>#REF!</v>
      </c>
      <c r="BB21" s="8" t="e">
        <f t="shared" si="11"/>
        <v>#REF!</v>
      </c>
      <c r="BC21" s="8" t="e">
        <f t="shared" si="12"/>
        <v>#REF!</v>
      </c>
      <c r="BD21" s="8" t="e">
        <f t="shared" si="24"/>
        <v>#REF!</v>
      </c>
      <c r="BE21" s="8" t="e">
        <f t="shared" si="25"/>
        <v>#REF!</v>
      </c>
      <c r="BF21" s="8" t="e">
        <f t="shared" si="26"/>
        <v>#REF!</v>
      </c>
      <c r="BG21" s="15" t="e">
        <f t="shared" si="27"/>
        <v>#REF!</v>
      </c>
    </row>
    <row r="22" spans="1:59" ht="12.75">
      <c r="A22" s="21" t="e">
        <f>'Program Activities Worksheet'!#REF!</f>
        <v>#REF!</v>
      </c>
      <c r="B22" s="28" t="e">
        <f>'Program Activities Worksheet'!#REF!</f>
        <v>#REF!</v>
      </c>
      <c r="C22" s="23" t="e">
        <f>'Program Activities Worksheet'!#REF!</f>
        <v>#REF!</v>
      </c>
      <c r="D22" s="30" t="e">
        <f>'Program Activities Worksheet'!#REF!</f>
        <v>#REF!</v>
      </c>
      <c r="E22" s="8" t="e">
        <f>'Program Activities Worksheet'!#REF!</f>
        <v>#REF!</v>
      </c>
      <c r="F22" s="14" t="e">
        <f t="shared" si="28"/>
        <v>#REF!</v>
      </c>
      <c r="G22" s="26" t="e">
        <f>'Program Activities Worksheet'!#REF!</f>
        <v>#REF!</v>
      </c>
      <c r="H22" s="34" t="e">
        <f>'Program Activities Worksheet'!#REF!</f>
        <v>#REF!</v>
      </c>
      <c r="I22" s="23" t="e">
        <f>'Program Activities Worksheet'!#REF!</f>
        <v>#REF!</v>
      </c>
      <c r="J22" s="180" t="e">
        <f>'Program Activities Worksheet'!#REF!</f>
        <v>#REF!</v>
      </c>
      <c r="K22" s="8" t="e">
        <f>'Program Activities Worksheet'!#REF!</f>
        <v>#REF!</v>
      </c>
      <c r="L22" s="8" t="e">
        <f>'Program Activities Worksheet'!#REF!</f>
        <v>#REF!</v>
      </c>
      <c r="M22" s="8" t="e">
        <f>'Program Activities Worksheet'!#REF!</f>
        <v>#REF!</v>
      </c>
      <c r="N22" s="8" t="e">
        <f>'Program Activities Worksheet'!#REF!</f>
        <v>#REF!</v>
      </c>
      <c r="O22" s="8" t="e">
        <f>'Program Activities Worksheet'!#REF!</f>
        <v>#REF!</v>
      </c>
      <c r="P22" s="8" t="e">
        <f>'Program Activities Worksheet'!#REF!</f>
        <v>#REF!</v>
      </c>
      <c r="Q22" s="8" t="e">
        <f>'Program Activities Worksheet'!#REF!</f>
        <v>#REF!</v>
      </c>
      <c r="R22" s="8" t="e">
        <f>'Program Activities Worksheet'!#REF!</f>
        <v>#REF!</v>
      </c>
      <c r="S22" s="8" t="e">
        <f>'Program Activities Worksheet'!#REF!</f>
        <v>#REF!</v>
      </c>
      <c r="T22" s="11" t="e">
        <f>'Program Activities Worksheet'!#REF!</f>
        <v>#REF!</v>
      </c>
      <c r="U22" s="2"/>
      <c r="V22" s="2"/>
      <c r="W22" s="21" t="e">
        <f>'Program Activities Worksheet'!#REF!</f>
        <v>#REF!</v>
      </c>
      <c r="X22" s="28" t="e">
        <f>'Program Activities Worksheet'!#REF!</f>
        <v>#REF!</v>
      </c>
      <c r="Y22" s="8" t="e">
        <f t="shared" si="13"/>
        <v>#REF!</v>
      </c>
      <c r="Z22" s="8" t="e">
        <f t="shared" si="0"/>
        <v>#REF!</v>
      </c>
      <c r="AA22" s="8" t="e">
        <f t="shared" si="0"/>
        <v>#REF!</v>
      </c>
      <c r="AB22" s="8" t="e">
        <f t="shared" si="0"/>
        <v>#REF!</v>
      </c>
      <c r="AC22" s="8" t="e">
        <f t="shared" si="0"/>
        <v>#REF!</v>
      </c>
      <c r="AD22" s="8" t="e">
        <f t="shared" si="0"/>
        <v>#REF!</v>
      </c>
      <c r="AE22" s="8" t="e">
        <f t="shared" si="0"/>
        <v>#REF!</v>
      </c>
      <c r="AF22" s="14" t="e">
        <f t="shared" si="29"/>
        <v>#REF!</v>
      </c>
      <c r="AG22" s="8" t="e">
        <f>'Program Activities Worksheet'!#REF!*'Program Activities Worksheet'!#REF!*'Program Activities Worksheet'!#REF!</f>
        <v>#REF!</v>
      </c>
      <c r="AH22" s="21" t="e">
        <f t="shared" si="14"/>
        <v>#REF!</v>
      </c>
      <c r="AI22" s="28" t="e">
        <f t="shared" si="15"/>
        <v>#REF!</v>
      </c>
      <c r="AJ22" s="8" t="e">
        <f t="shared" si="16"/>
        <v>#REF!</v>
      </c>
      <c r="AK22" s="8" t="e">
        <f t="shared" si="1"/>
        <v>#REF!</v>
      </c>
      <c r="AL22" s="8" t="e">
        <f t="shared" si="2"/>
        <v>#REF!</v>
      </c>
      <c r="AM22" s="8" t="e">
        <f t="shared" si="3"/>
        <v>#REF!</v>
      </c>
      <c r="AN22" s="8" t="e">
        <f t="shared" si="4"/>
        <v>#REF!</v>
      </c>
      <c r="AO22" s="8" t="e">
        <f t="shared" si="5"/>
        <v>#REF!</v>
      </c>
      <c r="AP22" s="8" t="e">
        <f t="shared" si="6"/>
        <v>#REF!</v>
      </c>
      <c r="AQ22" s="14" t="e">
        <f t="shared" si="17"/>
        <v>#REF!</v>
      </c>
      <c r="AR22" s="8" t="e">
        <f t="shared" si="18"/>
        <v>#REF!</v>
      </c>
      <c r="AS22" s="8" t="e">
        <f t="shared" si="19"/>
        <v>#REF!</v>
      </c>
      <c r="AT22" s="14" t="e">
        <f t="shared" si="20"/>
        <v>#REF!</v>
      </c>
      <c r="AU22" s="21" t="e">
        <f t="shared" si="21"/>
        <v>#REF!</v>
      </c>
      <c r="AV22" s="28" t="e">
        <f t="shared" si="22"/>
        <v>#REF!</v>
      </c>
      <c r="AW22" s="8" t="e">
        <f t="shared" si="23"/>
        <v>#REF!</v>
      </c>
      <c r="AX22" s="8" t="e">
        <f t="shared" si="7"/>
        <v>#REF!</v>
      </c>
      <c r="AY22" s="8" t="e">
        <f t="shared" si="8"/>
        <v>#REF!</v>
      </c>
      <c r="AZ22" s="8" t="e">
        <f t="shared" si="9"/>
        <v>#REF!</v>
      </c>
      <c r="BA22" s="8" t="e">
        <f t="shared" si="10"/>
        <v>#REF!</v>
      </c>
      <c r="BB22" s="8" t="e">
        <f t="shared" si="11"/>
        <v>#REF!</v>
      </c>
      <c r="BC22" s="8" t="e">
        <f t="shared" si="12"/>
        <v>#REF!</v>
      </c>
      <c r="BD22" s="8" t="e">
        <f t="shared" si="24"/>
        <v>#REF!</v>
      </c>
      <c r="BE22" s="8" t="e">
        <f t="shared" si="25"/>
        <v>#REF!</v>
      </c>
      <c r="BF22" s="8" t="e">
        <f t="shared" si="26"/>
        <v>#REF!</v>
      </c>
      <c r="BG22" s="15" t="e">
        <f t="shared" si="27"/>
        <v>#REF!</v>
      </c>
    </row>
    <row r="23" spans="1:59" ht="12.75">
      <c r="A23" s="21" t="e">
        <f>'Program Activities Worksheet'!#REF!</f>
        <v>#REF!</v>
      </c>
      <c r="B23" s="28" t="e">
        <f>'Program Activities Worksheet'!#REF!</f>
        <v>#REF!</v>
      </c>
      <c r="C23" s="23" t="e">
        <f>'Program Activities Worksheet'!#REF!</f>
        <v>#REF!</v>
      </c>
      <c r="D23" s="30" t="e">
        <f>'Program Activities Worksheet'!#REF!</f>
        <v>#REF!</v>
      </c>
      <c r="E23" s="8" t="e">
        <f>'Program Activities Worksheet'!#REF!</f>
        <v>#REF!</v>
      </c>
      <c r="F23" s="14" t="e">
        <f t="shared" si="28"/>
        <v>#REF!</v>
      </c>
      <c r="G23" s="26" t="e">
        <f>'Program Activities Worksheet'!#REF!</f>
        <v>#REF!</v>
      </c>
      <c r="H23" s="34" t="e">
        <f>'Program Activities Worksheet'!#REF!</f>
        <v>#REF!</v>
      </c>
      <c r="I23" s="23" t="e">
        <f>'Program Activities Worksheet'!#REF!</f>
        <v>#REF!</v>
      </c>
      <c r="J23" s="180" t="e">
        <f>'Program Activities Worksheet'!#REF!</f>
        <v>#REF!</v>
      </c>
      <c r="K23" s="8" t="e">
        <f>'Program Activities Worksheet'!#REF!</f>
        <v>#REF!</v>
      </c>
      <c r="L23" s="8" t="e">
        <f>'Program Activities Worksheet'!#REF!</f>
        <v>#REF!</v>
      </c>
      <c r="M23" s="8" t="e">
        <f>'Program Activities Worksheet'!#REF!</f>
        <v>#REF!</v>
      </c>
      <c r="N23" s="8" t="e">
        <f>'Program Activities Worksheet'!#REF!</f>
        <v>#REF!</v>
      </c>
      <c r="O23" s="8" t="e">
        <f>'Program Activities Worksheet'!#REF!</f>
        <v>#REF!</v>
      </c>
      <c r="P23" s="8" t="e">
        <f>'Program Activities Worksheet'!#REF!</f>
        <v>#REF!</v>
      </c>
      <c r="Q23" s="8" t="e">
        <f>'Program Activities Worksheet'!#REF!</f>
        <v>#REF!</v>
      </c>
      <c r="R23" s="8" t="e">
        <f>'Program Activities Worksheet'!#REF!</f>
        <v>#REF!</v>
      </c>
      <c r="S23" s="8" t="e">
        <f>'Program Activities Worksheet'!#REF!</f>
        <v>#REF!</v>
      </c>
      <c r="T23" s="11" t="e">
        <f>'Program Activities Worksheet'!#REF!</f>
        <v>#REF!</v>
      </c>
      <c r="U23" s="2"/>
      <c r="V23" s="2"/>
      <c r="W23" s="21" t="e">
        <f>'Program Activities Worksheet'!#REF!</f>
        <v>#REF!</v>
      </c>
      <c r="X23" s="28" t="e">
        <f>'Program Activities Worksheet'!#REF!</f>
        <v>#REF!</v>
      </c>
      <c r="Y23" s="8" t="e">
        <f t="shared" si="13"/>
        <v>#REF!</v>
      </c>
      <c r="Z23" s="8" t="e">
        <f t="shared" si="0"/>
        <v>#REF!</v>
      </c>
      <c r="AA23" s="8" t="e">
        <f t="shared" si="0"/>
        <v>#REF!</v>
      </c>
      <c r="AB23" s="8" t="e">
        <f t="shared" si="0"/>
        <v>#REF!</v>
      </c>
      <c r="AC23" s="8" t="e">
        <f t="shared" si="0"/>
        <v>#REF!</v>
      </c>
      <c r="AD23" s="8" t="e">
        <f t="shared" si="0"/>
        <v>#REF!</v>
      </c>
      <c r="AE23" s="8" t="e">
        <f t="shared" si="0"/>
        <v>#REF!</v>
      </c>
      <c r="AF23" s="14" t="e">
        <f t="shared" si="29"/>
        <v>#REF!</v>
      </c>
      <c r="AG23" s="8" t="e">
        <f>'Program Activities Worksheet'!#REF!*'Program Activities Worksheet'!#REF!*'Program Activities Worksheet'!#REF!</f>
        <v>#REF!</v>
      </c>
      <c r="AH23" s="21" t="e">
        <f t="shared" si="14"/>
        <v>#REF!</v>
      </c>
      <c r="AI23" s="28" t="e">
        <f t="shared" si="15"/>
        <v>#REF!</v>
      </c>
      <c r="AJ23" s="8" t="e">
        <f t="shared" si="16"/>
        <v>#REF!</v>
      </c>
      <c r="AK23" s="8" t="e">
        <f t="shared" si="1"/>
        <v>#REF!</v>
      </c>
      <c r="AL23" s="8" t="e">
        <f t="shared" si="2"/>
        <v>#REF!</v>
      </c>
      <c r="AM23" s="8" t="e">
        <f t="shared" si="3"/>
        <v>#REF!</v>
      </c>
      <c r="AN23" s="8" t="e">
        <f t="shared" si="4"/>
        <v>#REF!</v>
      </c>
      <c r="AO23" s="8" t="e">
        <f t="shared" si="5"/>
        <v>#REF!</v>
      </c>
      <c r="AP23" s="8" t="e">
        <f t="shared" si="6"/>
        <v>#REF!</v>
      </c>
      <c r="AQ23" s="14" t="e">
        <f t="shared" si="17"/>
        <v>#REF!</v>
      </c>
      <c r="AR23" s="8" t="e">
        <f t="shared" si="18"/>
        <v>#REF!</v>
      </c>
      <c r="AS23" s="8" t="e">
        <f t="shared" si="19"/>
        <v>#REF!</v>
      </c>
      <c r="AT23" s="14" t="e">
        <f t="shared" si="20"/>
        <v>#REF!</v>
      </c>
      <c r="AU23" s="21" t="e">
        <f t="shared" si="21"/>
        <v>#REF!</v>
      </c>
      <c r="AV23" s="28" t="e">
        <f t="shared" si="22"/>
        <v>#REF!</v>
      </c>
      <c r="AW23" s="8" t="e">
        <f t="shared" si="23"/>
        <v>#REF!</v>
      </c>
      <c r="AX23" s="8" t="e">
        <f t="shared" si="7"/>
        <v>#REF!</v>
      </c>
      <c r="AY23" s="8" t="e">
        <f t="shared" si="8"/>
        <v>#REF!</v>
      </c>
      <c r="AZ23" s="8" t="e">
        <f t="shared" si="9"/>
        <v>#REF!</v>
      </c>
      <c r="BA23" s="8" t="e">
        <f t="shared" si="10"/>
        <v>#REF!</v>
      </c>
      <c r="BB23" s="8" t="e">
        <f t="shared" si="11"/>
        <v>#REF!</v>
      </c>
      <c r="BC23" s="8" t="e">
        <f t="shared" si="12"/>
        <v>#REF!</v>
      </c>
      <c r="BD23" s="8" t="e">
        <f t="shared" si="24"/>
        <v>#REF!</v>
      </c>
      <c r="BE23" s="8" t="e">
        <f t="shared" si="25"/>
        <v>#REF!</v>
      </c>
      <c r="BF23" s="8" t="e">
        <f t="shared" si="26"/>
        <v>#REF!</v>
      </c>
      <c r="BG23" s="15" t="e">
        <f t="shared" si="27"/>
        <v>#REF!</v>
      </c>
    </row>
    <row r="24" spans="1:59" ht="12.75">
      <c r="A24" s="21" t="e">
        <f>'Program Activities Worksheet'!#REF!</f>
        <v>#REF!</v>
      </c>
      <c r="B24" s="28" t="e">
        <f>'Program Activities Worksheet'!#REF!</f>
        <v>#REF!</v>
      </c>
      <c r="C24" s="23" t="e">
        <f>'Program Activities Worksheet'!#REF!</f>
        <v>#REF!</v>
      </c>
      <c r="D24" s="30" t="e">
        <f>'Program Activities Worksheet'!#REF!</f>
        <v>#REF!</v>
      </c>
      <c r="E24" s="8" t="e">
        <f>'Program Activities Worksheet'!#REF!</f>
        <v>#REF!</v>
      </c>
      <c r="F24" s="14" t="e">
        <f t="shared" si="28"/>
        <v>#REF!</v>
      </c>
      <c r="G24" s="26" t="e">
        <f>'Program Activities Worksheet'!#REF!</f>
        <v>#REF!</v>
      </c>
      <c r="H24" s="34" t="e">
        <f>'Program Activities Worksheet'!#REF!</f>
        <v>#REF!</v>
      </c>
      <c r="I24" s="23" t="e">
        <f>'Program Activities Worksheet'!#REF!</f>
        <v>#REF!</v>
      </c>
      <c r="J24" s="180" t="e">
        <f>'Program Activities Worksheet'!#REF!</f>
        <v>#REF!</v>
      </c>
      <c r="K24" s="8" t="e">
        <f>'Program Activities Worksheet'!#REF!</f>
        <v>#REF!</v>
      </c>
      <c r="L24" s="8" t="e">
        <f>'Program Activities Worksheet'!#REF!</f>
        <v>#REF!</v>
      </c>
      <c r="M24" s="8" t="e">
        <f>'Program Activities Worksheet'!#REF!</f>
        <v>#REF!</v>
      </c>
      <c r="N24" s="8" t="e">
        <f>'Program Activities Worksheet'!#REF!</f>
        <v>#REF!</v>
      </c>
      <c r="O24" s="8" t="e">
        <f>'Program Activities Worksheet'!#REF!</f>
        <v>#REF!</v>
      </c>
      <c r="P24" s="8" t="e">
        <f>'Program Activities Worksheet'!#REF!</f>
        <v>#REF!</v>
      </c>
      <c r="Q24" s="8" t="e">
        <f>'Program Activities Worksheet'!#REF!</f>
        <v>#REF!</v>
      </c>
      <c r="R24" s="8" t="e">
        <f>'Program Activities Worksheet'!#REF!</f>
        <v>#REF!</v>
      </c>
      <c r="S24" s="8" t="e">
        <f>'Program Activities Worksheet'!#REF!</f>
        <v>#REF!</v>
      </c>
      <c r="T24" s="11" t="e">
        <f>'Program Activities Worksheet'!#REF!</f>
        <v>#REF!</v>
      </c>
      <c r="U24" s="2"/>
      <c r="V24" s="2"/>
      <c r="W24" s="21" t="e">
        <f>'Program Activities Worksheet'!#REF!</f>
        <v>#REF!</v>
      </c>
      <c r="X24" s="28" t="e">
        <f>'Program Activities Worksheet'!#REF!</f>
        <v>#REF!</v>
      </c>
      <c r="Y24" s="8" t="e">
        <f t="shared" si="13"/>
        <v>#REF!</v>
      </c>
      <c r="Z24" s="8" t="e">
        <f t="shared" si="0"/>
        <v>#REF!</v>
      </c>
      <c r="AA24" s="8" t="e">
        <f t="shared" si="0"/>
        <v>#REF!</v>
      </c>
      <c r="AB24" s="8" t="e">
        <f t="shared" si="0"/>
        <v>#REF!</v>
      </c>
      <c r="AC24" s="8" t="e">
        <f t="shared" si="0"/>
        <v>#REF!</v>
      </c>
      <c r="AD24" s="8" t="e">
        <f t="shared" si="0"/>
        <v>#REF!</v>
      </c>
      <c r="AE24" s="8" t="e">
        <f t="shared" si="0"/>
        <v>#REF!</v>
      </c>
      <c r="AF24" s="14" t="e">
        <f t="shared" si="29"/>
        <v>#REF!</v>
      </c>
      <c r="AG24" s="8" t="e">
        <f>'Program Activities Worksheet'!#REF!*'Program Activities Worksheet'!#REF!*'Program Activities Worksheet'!#REF!</f>
        <v>#REF!</v>
      </c>
      <c r="AH24" s="21" t="e">
        <f t="shared" si="14"/>
        <v>#REF!</v>
      </c>
      <c r="AI24" s="28" t="e">
        <f t="shared" si="15"/>
        <v>#REF!</v>
      </c>
      <c r="AJ24" s="8" t="e">
        <f t="shared" si="16"/>
        <v>#REF!</v>
      </c>
      <c r="AK24" s="8" t="e">
        <f t="shared" si="1"/>
        <v>#REF!</v>
      </c>
      <c r="AL24" s="8" t="e">
        <f t="shared" si="2"/>
        <v>#REF!</v>
      </c>
      <c r="AM24" s="8" t="e">
        <f t="shared" si="3"/>
        <v>#REF!</v>
      </c>
      <c r="AN24" s="8" t="e">
        <f t="shared" si="4"/>
        <v>#REF!</v>
      </c>
      <c r="AO24" s="8" t="e">
        <f t="shared" si="5"/>
        <v>#REF!</v>
      </c>
      <c r="AP24" s="8" t="e">
        <f t="shared" si="6"/>
        <v>#REF!</v>
      </c>
      <c r="AQ24" s="14" t="e">
        <f t="shared" si="17"/>
        <v>#REF!</v>
      </c>
      <c r="AR24" s="8" t="e">
        <f t="shared" si="18"/>
        <v>#REF!</v>
      </c>
      <c r="AS24" s="8" t="e">
        <f t="shared" si="19"/>
        <v>#REF!</v>
      </c>
      <c r="AT24" s="14" t="e">
        <f t="shared" si="20"/>
        <v>#REF!</v>
      </c>
      <c r="AU24" s="21" t="e">
        <f t="shared" si="21"/>
        <v>#REF!</v>
      </c>
      <c r="AV24" s="28" t="e">
        <f t="shared" si="22"/>
        <v>#REF!</v>
      </c>
      <c r="AW24" s="8" t="e">
        <f t="shared" si="23"/>
        <v>#REF!</v>
      </c>
      <c r="AX24" s="8" t="e">
        <f t="shared" si="7"/>
        <v>#REF!</v>
      </c>
      <c r="AY24" s="8" t="e">
        <f t="shared" si="8"/>
        <v>#REF!</v>
      </c>
      <c r="AZ24" s="8" t="e">
        <f t="shared" si="9"/>
        <v>#REF!</v>
      </c>
      <c r="BA24" s="8" t="e">
        <f t="shared" si="10"/>
        <v>#REF!</v>
      </c>
      <c r="BB24" s="8" t="e">
        <f t="shared" si="11"/>
        <v>#REF!</v>
      </c>
      <c r="BC24" s="8" t="e">
        <f t="shared" si="12"/>
        <v>#REF!</v>
      </c>
      <c r="BD24" s="8" t="e">
        <f t="shared" si="24"/>
        <v>#REF!</v>
      </c>
      <c r="BE24" s="8" t="e">
        <f t="shared" si="25"/>
        <v>#REF!</v>
      </c>
      <c r="BF24" s="8" t="e">
        <f t="shared" si="26"/>
        <v>#REF!</v>
      </c>
      <c r="BG24" s="15" t="e">
        <f t="shared" si="27"/>
        <v>#REF!</v>
      </c>
    </row>
    <row r="25" spans="1:59" ht="12.75">
      <c r="A25" s="21" t="e">
        <f>'Program Activities Worksheet'!#REF!</f>
        <v>#REF!</v>
      </c>
      <c r="B25" s="28" t="e">
        <f>'Program Activities Worksheet'!#REF!</f>
        <v>#REF!</v>
      </c>
      <c r="C25" s="23" t="e">
        <f>'Program Activities Worksheet'!#REF!</f>
        <v>#REF!</v>
      </c>
      <c r="D25" s="30" t="e">
        <f>'Program Activities Worksheet'!#REF!</f>
        <v>#REF!</v>
      </c>
      <c r="E25" s="8" t="e">
        <f>'Program Activities Worksheet'!#REF!</f>
        <v>#REF!</v>
      </c>
      <c r="F25" s="14" t="e">
        <f t="shared" si="28"/>
        <v>#REF!</v>
      </c>
      <c r="G25" s="26" t="e">
        <f>'Program Activities Worksheet'!#REF!</f>
        <v>#REF!</v>
      </c>
      <c r="H25" s="34" t="e">
        <f>'Program Activities Worksheet'!#REF!</f>
        <v>#REF!</v>
      </c>
      <c r="I25" s="23" t="e">
        <f>'Program Activities Worksheet'!#REF!</f>
        <v>#REF!</v>
      </c>
      <c r="J25" s="180" t="e">
        <f>'Program Activities Worksheet'!#REF!</f>
        <v>#REF!</v>
      </c>
      <c r="K25" s="8" t="e">
        <f>'Program Activities Worksheet'!#REF!</f>
        <v>#REF!</v>
      </c>
      <c r="L25" s="8" t="e">
        <f>'Program Activities Worksheet'!#REF!</f>
        <v>#REF!</v>
      </c>
      <c r="M25" s="8" t="e">
        <f>'Program Activities Worksheet'!#REF!</f>
        <v>#REF!</v>
      </c>
      <c r="N25" s="8" t="e">
        <f>'Program Activities Worksheet'!#REF!</f>
        <v>#REF!</v>
      </c>
      <c r="O25" s="8" t="e">
        <f>'Program Activities Worksheet'!#REF!</f>
        <v>#REF!</v>
      </c>
      <c r="P25" s="8" t="e">
        <f>'Program Activities Worksheet'!#REF!</f>
        <v>#REF!</v>
      </c>
      <c r="Q25" s="8" t="e">
        <f>'Program Activities Worksheet'!#REF!</f>
        <v>#REF!</v>
      </c>
      <c r="R25" s="8" t="e">
        <f>'Program Activities Worksheet'!#REF!</f>
        <v>#REF!</v>
      </c>
      <c r="S25" s="8" t="e">
        <f>'Program Activities Worksheet'!#REF!</f>
        <v>#REF!</v>
      </c>
      <c r="T25" s="11" t="e">
        <f>'Program Activities Worksheet'!#REF!</f>
        <v>#REF!</v>
      </c>
      <c r="U25" s="2"/>
      <c r="V25" s="2"/>
      <c r="W25" s="21" t="e">
        <f>'Program Activities Worksheet'!#REF!</f>
        <v>#REF!</v>
      </c>
      <c r="X25" s="28" t="e">
        <f>'Program Activities Worksheet'!#REF!</f>
        <v>#REF!</v>
      </c>
      <c r="Y25" s="8" t="e">
        <f t="shared" si="13"/>
        <v>#REF!</v>
      </c>
      <c r="Z25" s="8" t="e">
        <f t="shared" si="0"/>
        <v>#REF!</v>
      </c>
      <c r="AA25" s="8" t="e">
        <f t="shared" si="0"/>
        <v>#REF!</v>
      </c>
      <c r="AB25" s="8" t="e">
        <f t="shared" si="0"/>
        <v>#REF!</v>
      </c>
      <c r="AC25" s="8" t="e">
        <f t="shared" si="0"/>
        <v>#REF!</v>
      </c>
      <c r="AD25" s="8" t="e">
        <f t="shared" si="0"/>
        <v>#REF!</v>
      </c>
      <c r="AE25" s="8" t="e">
        <f t="shared" si="0"/>
        <v>#REF!</v>
      </c>
      <c r="AF25" s="14" t="e">
        <f t="shared" si="29"/>
        <v>#REF!</v>
      </c>
      <c r="AG25" s="8" t="e">
        <f>'Program Activities Worksheet'!#REF!*'Program Activities Worksheet'!#REF!*'Program Activities Worksheet'!#REF!</f>
        <v>#REF!</v>
      </c>
      <c r="AH25" s="21" t="e">
        <f t="shared" si="14"/>
        <v>#REF!</v>
      </c>
      <c r="AI25" s="28" t="e">
        <f t="shared" si="15"/>
        <v>#REF!</v>
      </c>
      <c r="AJ25" s="8" t="e">
        <f t="shared" si="16"/>
        <v>#REF!</v>
      </c>
      <c r="AK25" s="8" t="e">
        <f t="shared" si="1"/>
        <v>#REF!</v>
      </c>
      <c r="AL25" s="8" t="e">
        <f t="shared" si="2"/>
        <v>#REF!</v>
      </c>
      <c r="AM25" s="8" t="e">
        <f t="shared" si="3"/>
        <v>#REF!</v>
      </c>
      <c r="AN25" s="8" t="e">
        <f t="shared" si="4"/>
        <v>#REF!</v>
      </c>
      <c r="AO25" s="8" t="e">
        <f t="shared" si="5"/>
        <v>#REF!</v>
      </c>
      <c r="AP25" s="8" t="e">
        <f t="shared" si="6"/>
        <v>#REF!</v>
      </c>
      <c r="AQ25" s="14" t="e">
        <f t="shared" si="17"/>
        <v>#REF!</v>
      </c>
      <c r="AR25" s="8" t="e">
        <f t="shared" si="18"/>
        <v>#REF!</v>
      </c>
      <c r="AS25" s="8" t="e">
        <f t="shared" si="19"/>
        <v>#REF!</v>
      </c>
      <c r="AT25" s="14" t="e">
        <f t="shared" si="20"/>
        <v>#REF!</v>
      </c>
      <c r="AU25" s="21" t="e">
        <f t="shared" si="21"/>
        <v>#REF!</v>
      </c>
      <c r="AV25" s="28" t="e">
        <f t="shared" si="22"/>
        <v>#REF!</v>
      </c>
      <c r="AW25" s="8" t="e">
        <f t="shared" si="23"/>
        <v>#REF!</v>
      </c>
      <c r="AX25" s="8" t="e">
        <f t="shared" si="7"/>
        <v>#REF!</v>
      </c>
      <c r="AY25" s="8" t="e">
        <f t="shared" si="8"/>
        <v>#REF!</v>
      </c>
      <c r="AZ25" s="8" t="e">
        <f t="shared" si="9"/>
        <v>#REF!</v>
      </c>
      <c r="BA25" s="8" t="e">
        <f t="shared" si="10"/>
        <v>#REF!</v>
      </c>
      <c r="BB25" s="8" t="e">
        <f t="shared" si="11"/>
        <v>#REF!</v>
      </c>
      <c r="BC25" s="8" t="e">
        <f t="shared" si="12"/>
        <v>#REF!</v>
      </c>
      <c r="BD25" s="8" t="e">
        <f t="shared" si="24"/>
        <v>#REF!</v>
      </c>
      <c r="BE25" s="8" t="e">
        <f t="shared" si="25"/>
        <v>#REF!</v>
      </c>
      <c r="BF25" s="8" t="e">
        <f t="shared" si="26"/>
        <v>#REF!</v>
      </c>
      <c r="BG25" s="15" t="e">
        <f t="shared" si="27"/>
        <v>#REF!</v>
      </c>
    </row>
    <row r="26" spans="1:59" ht="12.75">
      <c r="A26" s="21" t="e">
        <f>'Program Activities Worksheet'!#REF!</f>
        <v>#REF!</v>
      </c>
      <c r="B26" s="28" t="e">
        <f>'Program Activities Worksheet'!#REF!</f>
        <v>#REF!</v>
      </c>
      <c r="C26" s="23" t="e">
        <f>'Program Activities Worksheet'!#REF!</f>
        <v>#REF!</v>
      </c>
      <c r="D26" s="30" t="e">
        <f>'Program Activities Worksheet'!#REF!</f>
        <v>#REF!</v>
      </c>
      <c r="E26" s="8" t="e">
        <f>'Program Activities Worksheet'!#REF!</f>
        <v>#REF!</v>
      </c>
      <c r="F26" s="14" t="e">
        <f t="shared" si="28"/>
        <v>#REF!</v>
      </c>
      <c r="G26" s="26" t="e">
        <f>'Program Activities Worksheet'!#REF!</f>
        <v>#REF!</v>
      </c>
      <c r="H26" s="34" t="e">
        <f>'Program Activities Worksheet'!#REF!</f>
        <v>#REF!</v>
      </c>
      <c r="I26" s="23" t="e">
        <f>'Program Activities Worksheet'!#REF!</f>
        <v>#REF!</v>
      </c>
      <c r="J26" s="180" t="e">
        <f>'Program Activities Worksheet'!#REF!</f>
        <v>#REF!</v>
      </c>
      <c r="K26" s="8" t="e">
        <f>'Program Activities Worksheet'!#REF!</f>
        <v>#REF!</v>
      </c>
      <c r="L26" s="8" t="e">
        <f>'Program Activities Worksheet'!#REF!</f>
        <v>#REF!</v>
      </c>
      <c r="M26" s="8" t="e">
        <f>'Program Activities Worksheet'!#REF!</f>
        <v>#REF!</v>
      </c>
      <c r="N26" s="8" t="e">
        <f>'Program Activities Worksheet'!#REF!</f>
        <v>#REF!</v>
      </c>
      <c r="O26" s="8" t="e">
        <f>'Program Activities Worksheet'!#REF!</f>
        <v>#REF!</v>
      </c>
      <c r="P26" s="8" t="e">
        <f>'Program Activities Worksheet'!#REF!</f>
        <v>#REF!</v>
      </c>
      <c r="Q26" s="8" t="e">
        <f>'Program Activities Worksheet'!#REF!</f>
        <v>#REF!</v>
      </c>
      <c r="R26" s="8" t="e">
        <f>'Program Activities Worksheet'!#REF!</f>
        <v>#REF!</v>
      </c>
      <c r="S26" s="8" t="e">
        <f>'Program Activities Worksheet'!#REF!</f>
        <v>#REF!</v>
      </c>
      <c r="T26" s="11" t="e">
        <f>'Program Activities Worksheet'!#REF!</f>
        <v>#REF!</v>
      </c>
      <c r="U26" s="2"/>
      <c r="V26" s="2"/>
      <c r="W26" s="21" t="e">
        <f>'Program Activities Worksheet'!#REF!</f>
        <v>#REF!</v>
      </c>
      <c r="X26" s="28" t="e">
        <f>'Program Activities Worksheet'!#REF!</f>
        <v>#REF!</v>
      </c>
      <c r="Y26" s="8" t="e">
        <f t="shared" si="13"/>
        <v>#REF!</v>
      </c>
      <c r="Z26" s="8" t="e">
        <f aca="true" t="shared" si="30" ref="Z26:Z47">M26*$J26*$D26</f>
        <v>#REF!</v>
      </c>
      <c r="AA26" s="8" t="e">
        <f aca="true" t="shared" si="31" ref="AA26:AA47">N26*$J26*$D26</f>
        <v>#REF!</v>
      </c>
      <c r="AB26" s="8" t="e">
        <f aca="true" t="shared" si="32" ref="AB26:AB47">O26*$J26*$D26</f>
        <v>#REF!</v>
      </c>
      <c r="AC26" s="8" t="e">
        <f aca="true" t="shared" si="33" ref="AC26:AC47">P26*$J26*$D26</f>
        <v>#REF!</v>
      </c>
      <c r="AD26" s="8" t="e">
        <f aca="true" t="shared" si="34" ref="AD26:AD47">Q26*$J26*$D26</f>
        <v>#REF!</v>
      </c>
      <c r="AE26" s="8" t="e">
        <f aca="true" t="shared" si="35" ref="AE26:AE47">R26*$J26*$D26</f>
        <v>#REF!</v>
      </c>
      <c r="AF26" s="14" t="e">
        <f t="shared" si="29"/>
        <v>#REF!</v>
      </c>
      <c r="AG26" s="8" t="e">
        <f>'Program Activities Worksheet'!#REF!*'Program Activities Worksheet'!#REF!*'Program Activities Worksheet'!#REF!</f>
        <v>#REF!</v>
      </c>
      <c r="AH26" s="21" t="e">
        <f t="shared" si="14"/>
        <v>#REF!</v>
      </c>
      <c r="AI26" s="28" t="e">
        <f t="shared" si="15"/>
        <v>#REF!</v>
      </c>
      <c r="AJ26" s="8" t="e">
        <f t="shared" si="16"/>
        <v>#REF!</v>
      </c>
      <c r="AK26" s="8" t="e">
        <f t="shared" si="1"/>
        <v>#REF!</v>
      </c>
      <c r="AL26" s="8" t="e">
        <f t="shared" si="2"/>
        <v>#REF!</v>
      </c>
      <c r="AM26" s="8" t="e">
        <f t="shared" si="3"/>
        <v>#REF!</v>
      </c>
      <c r="AN26" s="8" t="e">
        <f t="shared" si="4"/>
        <v>#REF!</v>
      </c>
      <c r="AO26" s="8" t="e">
        <f t="shared" si="5"/>
        <v>#REF!</v>
      </c>
      <c r="AP26" s="8" t="e">
        <f t="shared" si="6"/>
        <v>#REF!</v>
      </c>
      <c r="AQ26" s="14" t="e">
        <f t="shared" si="17"/>
        <v>#REF!</v>
      </c>
      <c r="AR26" s="8" t="e">
        <f t="shared" si="18"/>
        <v>#REF!</v>
      </c>
      <c r="AS26" s="8" t="e">
        <f t="shared" si="19"/>
        <v>#REF!</v>
      </c>
      <c r="AT26" s="14" t="e">
        <f t="shared" si="20"/>
        <v>#REF!</v>
      </c>
      <c r="AU26" s="21" t="e">
        <f t="shared" si="21"/>
        <v>#REF!</v>
      </c>
      <c r="AV26" s="28" t="e">
        <f t="shared" si="22"/>
        <v>#REF!</v>
      </c>
      <c r="AW26" s="8" t="e">
        <f t="shared" si="23"/>
        <v>#REF!</v>
      </c>
      <c r="AX26" s="8" t="e">
        <f t="shared" si="7"/>
        <v>#REF!</v>
      </c>
      <c r="AY26" s="8" t="e">
        <f t="shared" si="8"/>
        <v>#REF!</v>
      </c>
      <c r="AZ26" s="8" t="e">
        <f t="shared" si="9"/>
        <v>#REF!</v>
      </c>
      <c r="BA26" s="8" t="e">
        <f t="shared" si="10"/>
        <v>#REF!</v>
      </c>
      <c r="BB26" s="8" t="e">
        <f t="shared" si="11"/>
        <v>#REF!</v>
      </c>
      <c r="BC26" s="8" t="e">
        <f>R26*$J26*$G26</f>
        <v>#REF!</v>
      </c>
      <c r="BD26" s="8" t="e">
        <f>SUM(AW26:BC26)</f>
        <v>#REF!</v>
      </c>
      <c r="BE26" s="8" t="e">
        <f t="shared" si="25"/>
        <v>#REF!</v>
      </c>
      <c r="BF26" s="8" t="e">
        <f t="shared" si="26"/>
        <v>#REF!</v>
      </c>
      <c r="BG26" s="15" t="e">
        <f t="shared" si="27"/>
        <v>#REF!</v>
      </c>
    </row>
    <row r="27" spans="1:59" ht="12.75">
      <c r="A27" s="21" t="e">
        <f>'Program Activities Worksheet'!#REF!</f>
        <v>#REF!</v>
      </c>
      <c r="B27" s="28" t="e">
        <f>'Program Activities Worksheet'!#REF!</f>
        <v>#REF!</v>
      </c>
      <c r="C27" s="23" t="e">
        <f>'Program Activities Worksheet'!#REF!</f>
        <v>#REF!</v>
      </c>
      <c r="D27" s="30" t="e">
        <f>'Program Activities Worksheet'!#REF!</f>
        <v>#REF!</v>
      </c>
      <c r="E27" s="8" t="e">
        <f>'Program Activities Worksheet'!#REF!</f>
        <v>#REF!</v>
      </c>
      <c r="F27" s="14" t="e">
        <f t="shared" si="28"/>
        <v>#REF!</v>
      </c>
      <c r="G27" s="26" t="e">
        <f>'Program Activities Worksheet'!#REF!</f>
        <v>#REF!</v>
      </c>
      <c r="H27" s="34" t="e">
        <f>'Program Activities Worksheet'!#REF!</f>
        <v>#REF!</v>
      </c>
      <c r="I27" s="23" t="e">
        <f>'Program Activities Worksheet'!#REF!</f>
        <v>#REF!</v>
      </c>
      <c r="J27" s="180" t="e">
        <f>'Program Activities Worksheet'!#REF!</f>
        <v>#REF!</v>
      </c>
      <c r="K27" s="8" t="e">
        <f>'Program Activities Worksheet'!#REF!</f>
        <v>#REF!</v>
      </c>
      <c r="L27" s="8" t="e">
        <f>'Program Activities Worksheet'!#REF!</f>
        <v>#REF!</v>
      </c>
      <c r="M27" s="8" t="e">
        <f>'Program Activities Worksheet'!#REF!</f>
        <v>#REF!</v>
      </c>
      <c r="N27" s="8" t="e">
        <f>'Program Activities Worksheet'!#REF!</f>
        <v>#REF!</v>
      </c>
      <c r="O27" s="8" t="e">
        <f>'Program Activities Worksheet'!#REF!</f>
        <v>#REF!</v>
      </c>
      <c r="P27" s="8" t="e">
        <f>'Program Activities Worksheet'!#REF!</f>
        <v>#REF!</v>
      </c>
      <c r="Q27" s="8" t="e">
        <f>'Program Activities Worksheet'!#REF!</f>
        <v>#REF!</v>
      </c>
      <c r="R27" s="8" t="e">
        <f>'Program Activities Worksheet'!#REF!</f>
        <v>#REF!</v>
      </c>
      <c r="S27" s="8" t="e">
        <f>'Program Activities Worksheet'!#REF!</f>
        <v>#REF!</v>
      </c>
      <c r="T27" s="11" t="e">
        <f>'Program Activities Worksheet'!#REF!</f>
        <v>#REF!</v>
      </c>
      <c r="U27" s="2"/>
      <c r="V27" s="2"/>
      <c r="W27" s="21" t="e">
        <f>'Program Activities Worksheet'!#REF!</f>
        <v>#REF!</v>
      </c>
      <c r="X27" s="28" t="e">
        <f>'Program Activities Worksheet'!#REF!</f>
        <v>#REF!</v>
      </c>
      <c r="Y27" s="8" t="e">
        <f t="shared" si="13"/>
        <v>#REF!</v>
      </c>
      <c r="Z27" s="8" t="e">
        <f t="shared" si="30"/>
        <v>#REF!</v>
      </c>
      <c r="AA27" s="8" t="e">
        <f t="shared" si="31"/>
        <v>#REF!</v>
      </c>
      <c r="AB27" s="8" t="e">
        <f t="shared" si="32"/>
        <v>#REF!</v>
      </c>
      <c r="AC27" s="8" t="e">
        <f t="shared" si="33"/>
        <v>#REF!</v>
      </c>
      <c r="AD27" s="8" t="e">
        <f t="shared" si="34"/>
        <v>#REF!</v>
      </c>
      <c r="AE27" s="8" t="e">
        <f t="shared" si="35"/>
        <v>#REF!</v>
      </c>
      <c r="AF27" s="14" t="e">
        <f t="shared" si="29"/>
        <v>#REF!</v>
      </c>
      <c r="AG27" s="8" t="e">
        <f>'Program Activities Worksheet'!#REF!*'Program Activities Worksheet'!#REF!*'Program Activities Worksheet'!#REF!</f>
        <v>#REF!</v>
      </c>
      <c r="AH27" s="21" t="e">
        <f t="shared" si="14"/>
        <v>#REF!</v>
      </c>
      <c r="AI27" s="28" t="e">
        <f t="shared" si="15"/>
        <v>#REF!</v>
      </c>
      <c r="AJ27" s="8" t="e">
        <f t="shared" si="16"/>
        <v>#REF!</v>
      </c>
      <c r="AK27" s="8" t="e">
        <f t="shared" si="1"/>
        <v>#REF!</v>
      </c>
      <c r="AL27" s="8" t="e">
        <f t="shared" si="2"/>
        <v>#REF!</v>
      </c>
      <c r="AM27" s="8" t="e">
        <f t="shared" si="3"/>
        <v>#REF!</v>
      </c>
      <c r="AN27" s="8" t="e">
        <f t="shared" si="4"/>
        <v>#REF!</v>
      </c>
      <c r="AO27" s="8" t="e">
        <f t="shared" si="5"/>
        <v>#REF!</v>
      </c>
      <c r="AP27" s="8" t="e">
        <f t="shared" si="6"/>
        <v>#REF!</v>
      </c>
      <c r="AQ27" s="14" t="e">
        <f t="shared" si="17"/>
        <v>#REF!</v>
      </c>
      <c r="AR27" s="8" t="e">
        <f t="shared" si="18"/>
        <v>#REF!</v>
      </c>
      <c r="AS27" s="8" t="e">
        <f t="shared" si="19"/>
        <v>#REF!</v>
      </c>
      <c r="AT27" s="14" t="e">
        <f t="shared" si="20"/>
        <v>#REF!</v>
      </c>
      <c r="AU27" s="21" t="e">
        <f t="shared" si="21"/>
        <v>#REF!</v>
      </c>
      <c r="AV27" s="28" t="e">
        <f t="shared" si="22"/>
        <v>#REF!</v>
      </c>
      <c r="AW27" s="8" t="e">
        <f t="shared" si="23"/>
        <v>#REF!</v>
      </c>
      <c r="AX27" s="8" t="e">
        <f t="shared" si="7"/>
        <v>#REF!</v>
      </c>
      <c r="AY27" s="8" t="e">
        <f t="shared" si="8"/>
        <v>#REF!</v>
      </c>
      <c r="AZ27" s="8" t="e">
        <f t="shared" si="9"/>
        <v>#REF!</v>
      </c>
      <c r="BA27" s="8" t="e">
        <f t="shared" si="10"/>
        <v>#REF!</v>
      </c>
      <c r="BB27" s="8" t="e">
        <f t="shared" si="11"/>
        <v>#REF!</v>
      </c>
      <c r="BC27" s="8" t="e">
        <f t="shared" si="12"/>
        <v>#REF!</v>
      </c>
      <c r="BD27" s="8" t="e">
        <f t="shared" si="24"/>
        <v>#REF!</v>
      </c>
      <c r="BE27" s="8" t="e">
        <f t="shared" si="25"/>
        <v>#REF!</v>
      </c>
      <c r="BF27" s="8" t="e">
        <f t="shared" si="26"/>
        <v>#REF!</v>
      </c>
      <c r="BG27" s="15" t="e">
        <f t="shared" si="27"/>
        <v>#REF!</v>
      </c>
    </row>
    <row r="28" spans="1:59" ht="12.75">
      <c r="A28" s="21" t="e">
        <f>'Program Activities Worksheet'!#REF!</f>
        <v>#REF!</v>
      </c>
      <c r="B28" s="28" t="e">
        <f>'Program Activities Worksheet'!#REF!</f>
        <v>#REF!</v>
      </c>
      <c r="C28" s="23" t="e">
        <f>'Program Activities Worksheet'!#REF!</f>
        <v>#REF!</v>
      </c>
      <c r="D28" s="30" t="e">
        <f>'Program Activities Worksheet'!#REF!</f>
        <v>#REF!</v>
      </c>
      <c r="E28" s="8" t="e">
        <f>'Program Activities Worksheet'!#REF!</f>
        <v>#REF!</v>
      </c>
      <c r="F28" s="14" t="e">
        <f t="shared" si="28"/>
        <v>#REF!</v>
      </c>
      <c r="G28" s="26" t="e">
        <f>'Program Activities Worksheet'!#REF!</f>
        <v>#REF!</v>
      </c>
      <c r="H28" s="34" t="e">
        <f>'Program Activities Worksheet'!#REF!</f>
        <v>#REF!</v>
      </c>
      <c r="I28" s="23" t="e">
        <f>'Program Activities Worksheet'!#REF!</f>
        <v>#REF!</v>
      </c>
      <c r="J28" s="180" t="e">
        <f>'Program Activities Worksheet'!#REF!</f>
        <v>#REF!</v>
      </c>
      <c r="K28" s="8" t="e">
        <f>'Program Activities Worksheet'!#REF!</f>
        <v>#REF!</v>
      </c>
      <c r="L28" s="8" t="e">
        <f>'Program Activities Worksheet'!#REF!</f>
        <v>#REF!</v>
      </c>
      <c r="M28" s="8" t="e">
        <f>'Program Activities Worksheet'!#REF!</f>
        <v>#REF!</v>
      </c>
      <c r="N28" s="8" t="e">
        <f>'Program Activities Worksheet'!#REF!</f>
        <v>#REF!</v>
      </c>
      <c r="O28" s="8" t="e">
        <f>'Program Activities Worksheet'!#REF!</f>
        <v>#REF!</v>
      </c>
      <c r="P28" s="8" t="e">
        <f>'Program Activities Worksheet'!#REF!</f>
        <v>#REF!</v>
      </c>
      <c r="Q28" s="8" t="e">
        <f>'Program Activities Worksheet'!#REF!</f>
        <v>#REF!</v>
      </c>
      <c r="R28" s="8" t="e">
        <f>'Program Activities Worksheet'!#REF!</f>
        <v>#REF!</v>
      </c>
      <c r="S28" s="8" t="e">
        <f>'Program Activities Worksheet'!#REF!</f>
        <v>#REF!</v>
      </c>
      <c r="T28" s="11" t="e">
        <f>'Program Activities Worksheet'!#REF!</f>
        <v>#REF!</v>
      </c>
      <c r="U28" s="2"/>
      <c r="V28" s="2"/>
      <c r="W28" s="21" t="e">
        <f>'Program Activities Worksheet'!#REF!</f>
        <v>#REF!</v>
      </c>
      <c r="X28" s="28" t="e">
        <f>'Program Activities Worksheet'!#REF!</f>
        <v>#REF!</v>
      </c>
      <c r="Y28" s="8" t="e">
        <f t="shared" si="13"/>
        <v>#REF!</v>
      </c>
      <c r="Z28" s="8" t="e">
        <f t="shared" si="30"/>
        <v>#REF!</v>
      </c>
      <c r="AA28" s="8" t="e">
        <f t="shared" si="31"/>
        <v>#REF!</v>
      </c>
      <c r="AB28" s="8" t="e">
        <f t="shared" si="32"/>
        <v>#REF!</v>
      </c>
      <c r="AC28" s="8" t="e">
        <f t="shared" si="33"/>
        <v>#REF!</v>
      </c>
      <c r="AD28" s="8" t="e">
        <f t="shared" si="34"/>
        <v>#REF!</v>
      </c>
      <c r="AE28" s="8" t="e">
        <f t="shared" si="35"/>
        <v>#REF!</v>
      </c>
      <c r="AF28" s="14" t="e">
        <f t="shared" si="29"/>
        <v>#REF!</v>
      </c>
      <c r="AG28" s="8" t="e">
        <f>'Program Activities Worksheet'!#REF!*'Program Activities Worksheet'!#REF!*'Program Activities Worksheet'!#REF!</f>
        <v>#REF!</v>
      </c>
      <c r="AH28" s="21" t="e">
        <f t="shared" si="14"/>
        <v>#REF!</v>
      </c>
      <c r="AI28" s="28" t="e">
        <f t="shared" si="15"/>
        <v>#REF!</v>
      </c>
      <c r="AJ28" s="8" t="e">
        <f t="shared" si="16"/>
        <v>#REF!</v>
      </c>
      <c r="AK28" s="8" t="e">
        <f t="shared" si="1"/>
        <v>#REF!</v>
      </c>
      <c r="AL28" s="8" t="e">
        <f t="shared" si="2"/>
        <v>#REF!</v>
      </c>
      <c r="AM28" s="8" t="e">
        <f t="shared" si="3"/>
        <v>#REF!</v>
      </c>
      <c r="AN28" s="8" t="e">
        <f t="shared" si="4"/>
        <v>#REF!</v>
      </c>
      <c r="AO28" s="8" t="e">
        <f t="shared" si="5"/>
        <v>#REF!</v>
      </c>
      <c r="AP28" s="8" t="e">
        <f t="shared" si="6"/>
        <v>#REF!</v>
      </c>
      <c r="AQ28" s="14" t="e">
        <f t="shared" si="17"/>
        <v>#REF!</v>
      </c>
      <c r="AR28" s="8" t="e">
        <f t="shared" si="18"/>
        <v>#REF!</v>
      </c>
      <c r="AS28" s="8" t="e">
        <f t="shared" si="19"/>
        <v>#REF!</v>
      </c>
      <c r="AT28" s="14" t="e">
        <f t="shared" si="20"/>
        <v>#REF!</v>
      </c>
      <c r="AU28" s="21" t="e">
        <f t="shared" si="21"/>
        <v>#REF!</v>
      </c>
      <c r="AV28" s="28" t="e">
        <f t="shared" si="22"/>
        <v>#REF!</v>
      </c>
      <c r="AW28" s="8" t="e">
        <f t="shared" si="23"/>
        <v>#REF!</v>
      </c>
      <c r="AX28" s="8" t="e">
        <f t="shared" si="7"/>
        <v>#REF!</v>
      </c>
      <c r="AY28" s="8" t="e">
        <f t="shared" si="8"/>
        <v>#REF!</v>
      </c>
      <c r="AZ28" s="8" t="e">
        <f t="shared" si="9"/>
        <v>#REF!</v>
      </c>
      <c r="BA28" s="8" t="e">
        <f t="shared" si="10"/>
        <v>#REF!</v>
      </c>
      <c r="BB28" s="8" t="e">
        <f t="shared" si="11"/>
        <v>#REF!</v>
      </c>
      <c r="BC28" s="8" t="e">
        <f t="shared" si="12"/>
        <v>#REF!</v>
      </c>
      <c r="BD28" s="8" t="e">
        <f t="shared" si="24"/>
        <v>#REF!</v>
      </c>
      <c r="BE28" s="8" t="e">
        <f t="shared" si="25"/>
        <v>#REF!</v>
      </c>
      <c r="BF28" s="8" t="e">
        <f t="shared" si="26"/>
        <v>#REF!</v>
      </c>
      <c r="BG28" s="15" t="e">
        <f t="shared" si="27"/>
        <v>#REF!</v>
      </c>
    </row>
    <row r="29" spans="1:59" ht="12.75">
      <c r="A29" s="21" t="e">
        <f>'Program Activities Worksheet'!#REF!</f>
        <v>#REF!</v>
      </c>
      <c r="B29" s="28" t="e">
        <f>'Program Activities Worksheet'!#REF!</f>
        <v>#REF!</v>
      </c>
      <c r="C29" s="23" t="e">
        <f>'Program Activities Worksheet'!#REF!</f>
        <v>#REF!</v>
      </c>
      <c r="D29" s="30" t="e">
        <f>'Program Activities Worksheet'!#REF!</f>
        <v>#REF!</v>
      </c>
      <c r="E29" s="8" t="e">
        <f>'Program Activities Worksheet'!#REF!</f>
        <v>#REF!</v>
      </c>
      <c r="F29" s="14" t="e">
        <f t="shared" si="28"/>
        <v>#REF!</v>
      </c>
      <c r="G29" s="26" t="e">
        <f>'Program Activities Worksheet'!#REF!</f>
        <v>#REF!</v>
      </c>
      <c r="H29" s="34" t="e">
        <f>'Program Activities Worksheet'!#REF!</f>
        <v>#REF!</v>
      </c>
      <c r="I29" s="23" t="e">
        <f>'Program Activities Worksheet'!#REF!</f>
        <v>#REF!</v>
      </c>
      <c r="J29" s="180" t="e">
        <f>'Program Activities Worksheet'!#REF!</f>
        <v>#REF!</v>
      </c>
      <c r="K29" s="8" t="e">
        <f>'Program Activities Worksheet'!#REF!</f>
        <v>#REF!</v>
      </c>
      <c r="L29" s="8" t="e">
        <f>'Program Activities Worksheet'!#REF!</f>
        <v>#REF!</v>
      </c>
      <c r="M29" s="8" t="e">
        <f>'Program Activities Worksheet'!#REF!</f>
        <v>#REF!</v>
      </c>
      <c r="N29" s="8" t="e">
        <f>'Program Activities Worksheet'!#REF!</f>
        <v>#REF!</v>
      </c>
      <c r="O29" s="8" t="e">
        <f>'Program Activities Worksheet'!#REF!</f>
        <v>#REF!</v>
      </c>
      <c r="P29" s="8" t="e">
        <f>'Program Activities Worksheet'!#REF!</f>
        <v>#REF!</v>
      </c>
      <c r="Q29" s="8" t="e">
        <f>'Program Activities Worksheet'!#REF!</f>
        <v>#REF!</v>
      </c>
      <c r="R29" s="8" t="e">
        <f>'Program Activities Worksheet'!#REF!</f>
        <v>#REF!</v>
      </c>
      <c r="S29" s="8" t="e">
        <f>'Program Activities Worksheet'!#REF!</f>
        <v>#REF!</v>
      </c>
      <c r="T29" s="11" t="e">
        <f>'Program Activities Worksheet'!#REF!</f>
        <v>#REF!</v>
      </c>
      <c r="U29" s="2"/>
      <c r="V29" s="2"/>
      <c r="W29" s="21" t="e">
        <f>'Program Activities Worksheet'!#REF!</f>
        <v>#REF!</v>
      </c>
      <c r="X29" s="28" t="e">
        <f>'Program Activities Worksheet'!#REF!</f>
        <v>#REF!</v>
      </c>
      <c r="Y29" s="8" t="e">
        <f t="shared" si="13"/>
        <v>#REF!</v>
      </c>
      <c r="Z29" s="8" t="e">
        <f t="shared" si="30"/>
        <v>#REF!</v>
      </c>
      <c r="AA29" s="8" t="e">
        <f t="shared" si="31"/>
        <v>#REF!</v>
      </c>
      <c r="AB29" s="8" t="e">
        <f t="shared" si="32"/>
        <v>#REF!</v>
      </c>
      <c r="AC29" s="8" t="e">
        <f t="shared" si="33"/>
        <v>#REF!</v>
      </c>
      <c r="AD29" s="8" t="e">
        <f t="shared" si="34"/>
        <v>#REF!</v>
      </c>
      <c r="AE29" s="8" t="e">
        <f t="shared" si="35"/>
        <v>#REF!</v>
      </c>
      <c r="AF29" s="14" t="e">
        <f t="shared" si="29"/>
        <v>#REF!</v>
      </c>
      <c r="AG29" s="8" t="e">
        <f>'Program Activities Worksheet'!#REF!*'Program Activities Worksheet'!#REF!*'Program Activities Worksheet'!#REF!</f>
        <v>#REF!</v>
      </c>
      <c r="AH29" s="21" t="e">
        <f t="shared" si="14"/>
        <v>#REF!</v>
      </c>
      <c r="AI29" s="28" t="e">
        <f t="shared" si="15"/>
        <v>#REF!</v>
      </c>
      <c r="AJ29" s="8" t="e">
        <f t="shared" si="16"/>
        <v>#REF!</v>
      </c>
      <c r="AK29" s="8" t="e">
        <f t="shared" si="1"/>
        <v>#REF!</v>
      </c>
      <c r="AL29" s="8" t="e">
        <f t="shared" si="2"/>
        <v>#REF!</v>
      </c>
      <c r="AM29" s="8" t="e">
        <f t="shared" si="3"/>
        <v>#REF!</v>
      </c>
      <c r="AN29" s="8" t="e">
        <f t="shared" si="4"/>
        <v>#REF!</v>
      </c>
      <c r="AO29" s="8" t="e">
        <f t="shared" si="5"/>
        <v>#REF!</v>
      </c>
      <c r="AP29" s="8" t="e">
        <f t="shared" si="6"/>
        <v>#REF!</v>
      </c>
      <c r="AQ29" s="14" t="e">
        <f t="shared" si="17"/>
        <v>#REF!</v>
      </c>
      <c r="AR29" s="8" t="e">
        <f t="shared" si="18"/>
        <v>#REF!</v>
      </c>
      <c r="AS29" s="8" t="e">
        <f t="shared" si="19"/>
        <v>#REF!</v>
      </c>
      <c r="AT29" s="14" t="e">
        <f t="shared" si="20"/>
        <v>#REF!</v>
      </c>
      <c r="AU29" s="21" t="e">
        <f t="shared" si="21"/>
        <v>#REF!</v>
      </c>
      <c r="AV29" s="28" t="e">
        <f t="shared" si="22"/>
        <v>#REF!</v>
      </c>
      <c r="AW29" s="8" t="e">
        <f t="shared" si="23"/>
        <v>#REF!</v>
      </c>
      <c r="AX29" s="8" t="e">
        <f t="shared" si="7"/>
        <v>#REF!</v>
      </c>
      <c r="AY29" s="8" t="e">
        <f t="shared" si="8"/>
        <v>#REF!</v>
      </c>
      <c r="AZ29" s="8" t="e">
        <f t="shared" si="9"/>
        <v>#REF!</v>
      </c>
      <c r="BA29" s="8" t="e">
        <f t="shared" si="10"/>
        <v>#REF!</v>
      </c>
      <c r="BB29" s="8" t="e">
        <f t="shared" si="11"/>
        <v>#REF!</v>
      </c>
      <c r="BC29" s="8" t="e">
        <f t="shared" si="12"/>
        <v>#REF!</v>
      </c>
      <c r="BD29" s="8" t="e">
        <f t="shared" si="24"/>
        <v>#REF!</v>
      </c>
      <c r="BE29" s="8" t="e">
        <f t="shared" si="25"/>
        <v>#REF!</v>
      </c>
      <c r="BF29" s="8" t="e">
        <f t="shared" si="26"/>
        <v>#REF!</v>
      </c>
      <c r="BG29" s="15" t="e">
        <f t="shared" si="27"/>
        <v>#REF!</v>
      </c>
    </row>
    <row r="30" spans="1:59" ht="12.75">
      <c r="A30" s="21" t="e">
        <f>'Program Activities Worksheet'!#REF!</f>
        <v>#REF!</v>
      </c>
      <c r="B30" s="28" t="e">
        <f>'Program Activities Worksheet'!#REF!</f>
        <v>#REF!</v>
      </c>
      <c r="C30" s="23" t="e">
        <f>'Program Activities Worksheet'!#REF!</f>
        <v>#REF!</v>
      </c>
      <c r="D30" s="30" t="e">
        <f>'Program Activities Worksheet'!#REF!</f>
        <v>#REF!</v>
      </c>
      <c r="E30" s="8" t="e">
        <f>'Program Activities Worksheet'!#REF!</f>
        <v>#REF!</v>
      </c>
      <c r="F30" s="14" t="e">
        <f t="shared" si="28"/>
        <v>#REF!</v>
      </c>
      <c r="G30" s="26" t="e">
        <f>'Program Activities Worksheet'!#REF!</f>
        <v>#REF!</v>
      </c>
      <c r="H30" s="34" t="e">
        <f>'Program Activities Worksheet'!#REF!</f>
        <v>#REF!</v>
      </c>
      <c r="I30" s="23" t="e">
        <f>'Program Activities Worksheet'!#REF!</f>
        <v>#REF!</v>
      </c>
      <c r="J30" s="180" t="e">
        <f>'Program Activities Worksheet'!#REF!</f>
        <v>#REF!</v>
      </c>
      <c r="K30" s="8" t="e">
        <f>'Program Activities Worksheet'!#REF!</f>
        <v>#REF!</v>
      </c>
      <c r="L30" s="8" t="e">
        <f>'Program Activities Worksheet'!#REF!</f>
        <v>#REF!</v>
      </c>
      <c r="M30" s="8" t="e">
        <f>'Program Activities Worksheet'!#REF!</f>
        <v>#REF!</v>
      </c>
      <c r="N30" s="8" t="e">
        <f>'Program Activities Worksheet'!#REF!</f>
        <v>#REF!</v>
      </c>
      <c r="O30" s="8" t="e">
        <f>'Program Activities Worksheet'!#REF!</f>
        <v>#REF!</v>
      </c>
      <c r="P30" s="8" t="e">
        <f>'Program Activities Worksheet'!#REF!</f>
        <v>#REF!</v>
      </c>
      <c r="Q30" s="8" t="e">
        <f>'Program Activities Worksheet'!#REF!</f>
        <v>#REF!</v>
      </c>
      <c r="R30" s="8" t="e">
        <f>'Program Activities Worksheet'!#REF!</f>
        <v>#REF!</v>
      </c>
      <c r="S30" s="8" t="e">
        <f>'Program Activities Worksheet'!#REF!</f>
        <v>#REF!</v>
      </c>
      <c r="T30" s="11" t="e">
        <f>'Program Activities Worksheet'!#REF!</f>
        <v>#REF!</v>
      </c>
      <c r="U30" s="2"/>
      <c r="V30" s="2"/>
      <c r="W30" s="21" t="e">
        <f>'Program Activities Worksheet'!#REF!</f>
        <v>#REF!</v>
      </c>
      <c r="X30" s="28" t="e">
        <f>'Program Activities Worksheet'!#REF!</f>
        <v>#REF!</v>
      </c>
      <c r="Y30" s="8" t="e">
        <f t="shared" si="13"/>
        <v>#REF!</v>
      </c>
      <c r="Z30" s="8" t="e">
        <f t="shared" si="30"/>
        <v>#REF!</v>
      </c>
      <c r="AA30" s="8" t="e">
        <f t="shared" si="31"/>
        <v>#REF!</v>
      </c>
      <c r="AB30" s="8" t="e">
        <f t="shared" si="32"/>
        <v>#REF!</v>
      </c>
      <c r="AC30" s="8" t="e">
        <f t="shared" si="33"/>
        <v>#REF!</v>
      </c>
      <c r="AD30" s="8" t="e">
        <f t="shared" si="34"/>
        <v>#REF!</v>
      </c>
      <c r="AE30" s="8" t="e">
        <f t="shared" si="35"/>
        <v>#REF!</v>
      </c>
      <c r="AF30" s="14" t="e">
        <f t="shared" si="29"/>
        <v>#REF!</v>
      </c>
      <c r="AG30" s="8" t="e">
        <f>'Program Activities Worksheet'!#REF!*'Program Activities Worksheet'!#REF!*'Program Activities Worksheet'!#REF!</f>
        <v>#REF!</v>
      </c>
      <c r="AH30" s="21" t="e">
        <f t="shared" si="14"/>
        <v>#REF!</v>
      </c>
      <c r="AI30" s="28" t="e">
        <f t="shared" si="15"/>
        <v>#REF!</v>
      </c>
      <c r="AJ30" s="8" t="e">
        <f t="shared" si="16"/>
        <v>#REF!</v>
      </c>
      <c r="AK30" s="8" t="e">
        <f t="shared" si="1"/>
        <v>#REF!</v>
      </c>
      <c r="AL30" s="8" t="e">
        <f t="shared" si="2"/>
        <v>#REF!</v>
      </c>
      <c r="AM30" s="8" t="e">
        <f t="shared" si="3"/>
        <v>#REF!</v>
      </c>
      <c r="AN30" s="8" t="e">
        <f t="shared" si="4"/>
        <v>#REF!</v>
      </c>
      <c r="AO30" s="8" t="e">
        <f t="shared" si="5"/>
        <v>#REF!</v>
      </c>
      <c r="AP30" s="8" t="e">
        <f t="shared" si="6"/>
        <v>#REF!</v>
      </c>
      <c r="AQ30" s="14" t="e">
        <f t="shared" si="17"/>
        <v>#REF!</v>
      </c>
      <c r="AR30" s="8" t="e">
        <f t="shared" si="18"/>
        <v>#REF!</v>
      </c>
      <c r="AS30" s="8" t="e">
        <f t="shared" si="19"/>
        <v>#REF!</v>
      </c>
      <c r="AT30" s="14" t="e">
        <f t="shared" si="20"/>
        <v>#REF!</v>
      </c>
      <c r="AU30" s="21" t="e">
        <f t="shared" si="21"/>
        <v>#REF!</v>
      </c>
      <c r="AV30" s="28" t="e">
        <f t="shared" si="22"/>
        <v>#REF!</v>
      </c>
      <c r="AW30" s="8" t="e">
        <f t="shared" si="23"/>
        <v>#REF!</v>
      </c>
      <c r="AX30" s="8" t="e">
        <f t="shared" si="7"/>
        <v>#REF!</v>
      </c>
      <c r="AY30" s="8" t="e">
        <f t="shared" si="8"/>
        <v>#REF!</v>
      </c>
      <c r="AZ30" s="8" t="e">
        <f t="shared" si="9"/>
        <v>#REF!</v>
      </c>
      <c r="BA30" s="8" t="e">
        <f t="shared" si="10"/>
        <v>#REF!</v>
      </c>
      <c r="BB30" s="8" t="e">
        <f t="shared" si="11"/>
        <v>#REF!</v>
      </c>
      <c r="BC30" s="8" t="e">
        <f t="shared" si="12"/>
        <v>#REF!</v>
      </c>
      <c r="BD30" s="8" t="e">
        <f t="shared" si="24"/>
        <v>#REF!</v>
      </c>
      <c r="BE30" s="8" t="e">
        <f t="shared" si="25"/>
        <v>#REF!</v>
      </c>
      <c r="BF30" s="8" t="e">
        <f t="shared" si="26"/>
        <v>#REF!</v>
      </c>
      <c r="BG30" s="15" t="e">
        <f t="shared" si="27"/>
        <v>#REF!</v>
      </c>
    </row>
    <row r="31" spans="1:59" ht="12.75">
      <c r="A31" s="21" t="e">
        <f>'Program Activities Worksheet'!#REF!</f>
        <v>#REF!</v>
      </c>
      <c r="B31" s="28" t="e">
        <f>'Program Activities Worksheet'!#REF!</f>
        <v>#REF!</v>
      </c>
      <c r="C31" s="23" t="e">
        <f>'Program Activities Worksheet'!#REF!</f>
        <v>#REF!</v>
      </c>
      <c r="D31" s="30" t="e">
        <f>'Program Activities Worksheet'!#REF!</f>
        <v>#REF!</v>
      </c>
      <c r="E31" s="8" t="e">
        <f>'Program Activities Worksheet'!#REF!</f>
        <v>#REF!</v>
      </c>
      <c r="F31" s="14" t="e">
        <f t="shared" si="28"/>
        <v>#REF!</v>
      </c>
      <c r="G31" s="26" t="e">
        <f>'Program Activities Worksheet'!#REF!</f>
        <v>#REF!</v>
      </c>
      <c r="H31" s="34" t="e">
        <f>'Program Activities Worksheet'!#REF!</f>
        <v>#REF!</v>
      </c>
      <c r="I31" s="23" t="e">
        <f>'Program Activities Worksheet'!#REF!</f>
        <v>#REF!</v>
      </c>
      <c r="J31" s="180" t="e">
        <f>'Program Activities Worksheet'!#REF!</f>
        <v>#REF!</v>
      </c>
      <c r="K31" s="8" t="e">
        <f>'Program Activities Worksheet'!#REF!</f>
        <v>#REF!</v>
      </c>
      <c r="L31" s="8" t="e">
        <f>'Program Activities Worksheet'!#REF!</f>
        <v>#REF!</v>
      </c>
      <c r="M31" s="8" t="e">
        <f>'Program Activities Worksheet'!#REF!</f>
        <v>#REF!</v>
      </c>
      <c r="N31" s="8" t="e">
        <f>'Program Activities Worksheet'!#REF!</f>
        <v>#REF!</v>
      </c>
      <c r="O31" s="8" t="e">
        <f>'Program Activities Worksheet'!#REF!</f>
        <v>#REF!</v>
      </c>
      <c r="P31" s="8" t="e">
        <f>'Program Activities Worksheet'!#REF!</f>
        <v>#REF!</v>
      </c>
      <c r="Q31" s="8" t="e">
        <f>'Program Activities Worksheet'!#REF!</f>
        <v>#REF!</v>
      </c>
      <c r="R31" s="8" t="e">
        <f>'Program Activities Worksheet'!#REF!</f>
        <v>#REF!</v>
      </c>
      <c r="S31" s="8" t="e">
        <f>'Program Activities Worksheet'!#REF!</f>
        <v>#REF!</v>
      </c>
      <c r="T31" s="11" t="e">
        <f>'Program Activities Worksheet'!#REF!</f>
        <v>#REF!</v>
      </c>
      <c r="U31" s="2"/>
      <c r="V31" s="2"/>
      <c r="W31" s="21" t="e">
        <f>'Program Activities Worksheet'!#REF!</f>
        <v>#REF!</v>
      </c>
      <c r="X31" s="28" t="e">
        <f>'Program Activities Worksheet'!#REF!</f>
        <v>#REF!</v>
      </c>
      <c r="Y31" s="8" t="e">
        <f t="shared" si="13"/>
        <v>#REF!</v>
      </c>
      <c r="Z31" s="8" t="e">
        <f t="shared" si="30"/>
        <v>#REF!</v>
      </c>
      <c r="AA31" s="8" t="e">
        <f t="shared" si="31"/>
        <v>#REF!</v>
      </c>
      <c r="AB31" s="8" t="e">
        <f t="shared" si="32"/>
        <v>#REF!</v>
      </c>
      <c r="AC31" s="8" t="e">
        <f t="shared" si="33"/>
        <v>#REF!</v>
      </c>
      <c r="AD31" s="8" t="e">
        <f t="shared" si="34"/>
        <v>#REF!</v>
      </c>
      <c r="AE31" s="8" t="e">
        <f t="shared" si="35"/>
        <v>#REF!</v>
      </c>
      <c r="AF31" s="14" t="e">
        <f t="shared" si="29"/>
        <v>#REF!</v>
      </c>
      <c r="AG31" s="8" t="e">
        <f>'Program Activities Worksheet'!#REF!*'Program Activities Worksheet'!#REF!*'Program Activities Worksheet'!#REF!</f>
        <v>#REF!</v>
      </c>
      <c r="AH31" s="21" t="e">
        <f t="shared" si="14"/>
        <v>#REF!</v>
      </c>
      <c r="AI31" s="28" t="e">
        <f t="shared" si="15"/>
        <v>#REF!</v>
      </c>
      <c r="AJ31" s="8" t="e">
        <f t="shared" si="16"/>
        <v>#REF!</v>
      </c>
      <c r="AK31" s="8" t="e">
        <f t="shared" si="1"/>
        <v>#REF!</v>
      </c>
      <c r="AL31" s="8" t="e">
        <f t="shared" si="2"/>
        <v>#REF!</v>
      </c>
      <c r="AM31" s="8" t="e">
        <f t="shared" si="3"/>
        <v>#REF!</v>
      </c>
      <c r="AN31" s="8" t="e">
        <f t="shared" si="4"/>
        <v>#REF!</v>
      </c>
      <c r="AO31" s="8" t="e">
        <f t="shared" si="5"/>
        <v>#REF!</v>
      </c>
      <c r="AP31" s="8" t="e">
        <f t="shared" si="6"/>
        <v>#REF!</v>
      </c>
      <c r="AQ31" s="14" t="e">
        <f t="shared" si="17"/>
        <v>#REF!</v>
      </c>
      <c r="AR31" s="8" t="e">
        <f t="shared" si="18"/>
        <v>#REF!</v>
      </c>
      <c r="AS31" s="8" t="e">
        <f t="shared" si="19"/>
        <v>#REF!</v>
      </c>
      <c r="AT31" s="14" t="e">
        <f t="shared" si="20"/>
        <v>#REF!</v>
      </c>
      <c r="AU31" s="21" t="e">
        <f t="shared" si="21"/>
        <v>#REF!</v>
      </c>
      <c r="AV31" s="28" t="e">
        <f t="shared" si="22"/>
        <v>#REF!</v>
      </c>
      <c r="AW31" s="8" t="e">
        <f t="shared" si="23"/>
        <v>#REF!</v>
      </c>
      <c r="AX31" s="8" t="e">
        <f t="shared" si="7"/>
        <v>#REF!</v>
      </c>
      <c r="AY31" s="8" t="e">
        <f t="shared" si="8"/>
        <v>#REF!</v>
      </c>
      <c r="AZ31" s="8" t="e">
        <f t="shared" si="9"/>
        <v>#REF!</v>
      </c>
      <c r="BA31" s="8" t="e">
        <f t="shared" si="10"/>
        <v>#REF!</v>
      </c>
      <c r="BB31" s="8" t="e">
        <f t="shared" si="11"/>
        <v>#REF!</v>
      </c>
      <c r="BC31" s="8" t="e">
        <f t="shared" si="12"/>
        <v>#REF!</v>
      </c>
      <c r="BD31" s="8" t="e">
        <f t="shared" si="24"/>
        <v>#REF!</v>
      </c>
      <c r="BE31" s="8" t="e">
        <f t="shared" si="25"/>
        <v>#REF!</v>
      </c>
      <c r="BF31" s="8" t="e">
        <f t="shared" si="26"/>
        <v>#REF!</v>
      </c>
      <c r="BG31" s="15" t="e">
        <f t="shared" si="27"/>
        <v>#REF!</v>
      </c>
    </row>
    <row r="32" spans="1:59" ht="12.75">
      <c r="A32" s="21" t="e">
        <f>'Program Activities Worksheet'!#REF!</f>
        <v>#REF!</v>
      </c>
      <c r="B32" s="28" t="e">
        <f>'Program Activities Worksheet'!#REF!</f>
        <v>#REF!</v>
      </c>
      <c r="C32" s="23" t="e">
        <f>'Program Activities Worksheet'!#REF!</f>
        <v>#REF!</v>
      </c>
      <c r="D32" s="30" t="e">
        <f>'Program Activities Worksheet'!#REF!</f>
        <v>#REF!</v>
      </c>
      <c r="E32" s="8" t="e">
        <f>'Program Activities Worksheet'!#REF!</f>
        <v>#REF!</v>
      </c>
      <c r="F32" s="14" t="e">
        <f t="shared" si="28"/>
        <v>#REF!</v>
      </c>
      <c r="G32" s="26" t="e">
        <f>'Program Activities Worksheet'!#REF!</f>
        <v>#REF!</v>
      </c>
      <c r="H32" s="34" t="e">
        <f>'Program Activities Worksheet'!#REF!</f>
        <v>#REF!</v>
      </c>
      <c r="I32" s="23" t="e">
        <f>'Program Activities Worksheet'!#REF!</f>
        <v>#REF!</v>
      </c>
      <c r="J32" s="180" t="e">
        <f>'Program Activities Worksheet'!#REF!</f>
        <v>#REF!</v>
      </c>
      <c r="K32" s="8" t="e">
        <f>'Program Activities Worksheet'!#REF!</f>
        <v>#REF!</v>
      </c>
      <c r="L32" s="8" t="e">
        <f>'Program Activities Worksheet'!#REF!</f>
        <v>#REF!</v>
      </c>
      <c r="M32" s="8" t="e">
        <f>'Program Activities Worksheet'!#REF!</f>
        <v>#REF!</v>
      </c>
      <c r="N32" s="8" t="e">
        <f>'Program Activities Worksheet'!#REF!</f>
        <v>#REF!</v>
      </c>
      <c r="O32" s="8" t="e">
        <f>'Program Activities Worksheet'!#REF!</f>
        <v>#REF!</v>
      </c>
      <c r="P32" s="8" t="e">
        <f>'Program Activities Worksheet'!#REF!</f>
        <v>#REF!</v>
      </c>
      <c r="Q32" s="8" t="e">
        <f>'Program Activities Worksheet'!#REF!</f>
        <v>#REF!</v>
      </c>
      <c r="R32" s="8" t="e">
        <f>'Program Activities Worksheet'!#REF!</f>
        <v>#REF!</v>
      </c>
      <c r="S32" s="8" t="e">
        <f>'Program Activities Worksheet'!#REF!</f>
        <v>#REF!</v>
      </c>
      <c r="T32" s="11" t="e">
        <f>'Program Activities Worksheet'!#REF!</f>
        <v>#REF!</v>
      </c>
      <c r="U32" s="2"/>
      <c r="V32" s="2"/>
      <c r="W32" s="21" t="e">
        <f>'Program Activities Worksheet'!#REF!</f>
        <v>#REF!</v>
      </c>
      <c r="X32" s="28" t="e">
        <f>'Program Activities Worksheet'!#REF!</f>
        <v>#REF!</v>
      </c>
      <c r="Y32" s="8" t="e">
        <f t="shared" si="13"/>
        <v>#REF!</v>
      </c>
      <c r="Z32" s="8" t="e">
        <f t="shared" si="30"/>
        <v>#REF!</v>
      </c>
      <c r="AA32" s="8" t="e">
        <f t="shared" si="31"/>
        <v>#REF!</v>
      </c>
      <c r="AB32" s="8" t="e">
        <f t="shared" si="32"/>
        <v>#REF!</v>
      </c>
      <c r="AC32" s="8" t="e">
        <f t="shared" si="33"/>
        <v>#REF!</v>
      </c>
      <c r="AD32" s="8" t="e">
        <f t="shared" si="34"/>
        <v>#REF!</v>
      </c>
      <c r="AE32" s="8" t="e">
        <f t="shared" si="35"/>
        <v>#REF!</v>
      </c>
      <c r="AF32" s="14" t="e">
        <f t="shared" si="29"/>
        <v>#REF!</v>
      </c>
      <c r="AG32" s="8" t="e">
        <f>'Program Activities Worksheet'!#REF!*'Program Activities Worksheet'!#REF!*'Program Activities Worksheet'!#REF!</f>
        <v>#REF!</v>
      </c>
      <c r="AH32" s="21" t="e">
        <f t="shared" si="14"/>
        <v>#REF!</v>
      </c>
      <c r="AI32" s="28" t="e">
        <f t="shared" si="15"/>
        <v>#REF!</v>
      </c>
      <c r="AJ32" s="8" t="e">
        <f t="shared" si="16"/>
        <v>#REF!</v>
      </c>
      <c r="AK32" s="8" t="e">
        <f t="shared" si="1"/>
        <v>#REF!</v>
      </c>
      <c r="AL32" s="8" t="e">
        <f t="shared" si="2"/>
        <v>#REF!</v>
      </c>
      <c r="AM32" s="8" t="e">
        <f>$F32*$J32*O32</f>
        <v>#REF!</v>
      </c>
      <c r="AN32" s="8" t="e">
        <f t="shared" si="4"/>
        <v>#REF!</v>
      </c>
      <c r="AO32" s="8" t="e">
        <f t="shared" si="5"/>
        <v>#REF!</v>
      </c>
      <c r="AP32" s="8" t="e">
        <f t="shared" si="6"/>
        <v>#REF!</v>
      </c>
      <c r="AQ32" s="14" t="e">
        <f t="shared" si="17"/>
        <v>#REF!</v>
      </c>
      <c r="AR32" s="8" t="e">
        <f t="shared" si="18"/>
        <v>#REF!</v>
      </c>
      <c r="AS32" s="8" t="e">
        <f t="shared" si="19"/>
        <v>#REF!</v>
      </c>
      <c r="AT32" s="14" t="e">
        <f t="shared" si="20"/>
        <v>#REF!</v>
      </c>
      <c r="AU32" s="21" t="e">
        <f t="shared" si="21"/>
        <v>#REF!</v>
      </c>
      <c r="AV32" s="28" t="e">
        <f t="shared" si="22"/>
        <v>#REF!</v>
      </c>
      <c r="AW32" s="8" t="e">
        <f t="shared" si="23"/>
        <v>#REF!</v>
      </c>
      <c r="AX32" s="8" t="e">
        <f t="shared" si="7"/>
        <v>#REF!</v>
      </c>
      <c r="AY32" s="8" t="e">
        <f t="shared" si="8"/>
        <v>#REF!</v>
      </c>
      <c r="AZ32" s="8" t="e">
        <f t="shared" si="9"/>
        <v>#REF!</v>
      </c>
      <c r="BA32" s="8" t="e">
        <f t="shared" si="10"/>
        <v>#REF!</v>
      </c>
      <c r="BB32" s="8" t="e">
        <f t="shared" si="11"/>
        <v>#REF!</v>
      </c>
      <c r="BC32" s="8" t="e">
        <f t="shared" si="12"/>
        <v>#REF!</v>
      </c>
      <c r="BD32" s="8" t="e">
        <f t="shared" si="24"/>
        <v>#REF!</v>
      </c>
      <c r="BE32" s="8" t="e">
        <f t="shared" si="25"/>
        <v>#REF!</v>
      </c>
      <c r="BF32" s="8" t="e">
        <f t="shared" si="26"/>
        <v>#REF!</v>
      </c>
      <c r="BG32" s="15" t="e">
        <f t="shared" si="27"/>
        <v>#REF!</v>
      </c>
    </row>
    <row r="33" spans="1:59" ht="12.75">
      <c r="A33" s="21" t="e">
        <f>'Program Activities Worksheet'!#REF!</f>
        <v>#REF!</v>
      </c>
      <c r="B33" s="28" t="e">
        <f>'Program Activities Worksheet'!#REF!</f>
        <v>#REF!</v>
      </c>
      <c r="C33" s="23" t="e">
        <f>'Program Activities Worksheet'!#REF!</f>
        <v>#REF!</v>
      </c>
      <c r="D33" s="30" t="e">
        <f>'Program Activities Worksheet'!#REF!</f>
        <v>#REF!</v>
      </c>
      <c r="E33" s="8" t="e">
        <f>'Program Activities Worksheet'!#REF!</f>
        <v>#REF!</v>
      </c>
      <c r="F33" s="14" t="e">
        <f t="shared" si="28"/>
        <v>#REF!</v>
      </c>
      <c r="G33" s="26" t="e">
        <f>'Program Activities Worksheet'!#REF!</f>
        <v>#REF!</v>
      </c>
      <c r="H33" s="34" t="e">
        <f>'Program Activities Worksheet'!#REF!</f>
        <v>#REF!</v>
      </c>
      <c r="I33" s="23" t="e">
        <f>'Program Activities Worksheet'!#REF!</f>
        <v>#REF!</v>
      </c>
      <c r="J33" s="180" t="e">
        <f>'Program Activities Worksheet'!#REF!</f>
        <v>#REF!</v>
      </c>
      <c r="K33" s="8" t="e">
        <f>'Program Activities Worksheet'!#REF!</f>
        <v>#REF!</v>
      </c>
      <c r="L33" s="8" t="e">
        <f>'Program Activities Worksheet'!#REF!</f>
        <v>#REF!</v>
      </c>
      <c r="M33" s="8" t="e">
        <f>'Program Activities Worksheet'!#REF!</f>
        <v>#REF!</v>
      </c>
      <c r="N33" s="8" t="e">
        <f>'Program Activities Worksheet'!#REF!</f>
        <v>#REF!</v>
      </c>
      <c r="O33" s="8" t="e">
        <f>'Program Activities Worksheet'!#REF!</f>
        <v>#REF!</v>
      </c>
      <c r="P33" s="8" t="e">
        <f>'Program Activities Worksheet'!#REF!</f>
        <v>#REF!</v>
      </c>
      <c r="Q33" s="8" t="e">
        <f>'Program Activities Worksheet'!#REF!</f>
        <v>#REF!</v>
      </c>
      <c r="R33" s="8" t="e">
        <f>'Program Activities Worksheet'!#REF!</f>
        <v>#REF!</v>
      </c>
      <c r="S33" s="8" t="e">
        <f>'Program Activities Worksheet'!#REF!</f>
        <v>#REF!</v>
      </c>
      <c r="T33" s="11" t="e">
        <f>'Program Activities Worksheet'!#REF!</f>
        <v>#REF!</v>
      </c>
      <c r="U33" s="2"/>
      <c r="V33" s="2"/>
      <c r="W33" s="21" t="e">
        <f>'Program Activities Worksheet'!#REF!</f>
        <v>#REF!</v>
      </c>
      <c r="X33" s="28" t="e">
        <f>'Program Activities Worksheet'!#REF!</f>
        <v>#REF!</v>
      </c>
      <c r="Y33" s="8" t="e">
        <f t="shared" si="13"/>
        <v>#REF!</v>
      </c>
      <c r="Z33" s="8" t="e">
        <f t="shared" si="30"/>
        <v>#REF!</v>
      </c>
      <c r="AA33" s="8" t="e">
        <f t="shared" si="31"/>
        <v>#REF!</v>
      </c>
      <c r="AB33" s="8" t="e">
        <f t="shared" si="32"/>
        <v>#REF!</v>
      </c>
      <c r="AC33" s="8" t="e">
        <f t="shared" si="33"/>
        <v>#REF!</v>
      </c>
      <c r="AD33" s="8" t="e">
        <f t="shared" si="34"/>
        <v>#REF!</v>
      </c>
      <c r="AE33" s="8" t="e">
        <f t="shared" si="35"/>
        <v>#REF!</v>
      </c>
      <c r="AF33" s="14" t="e">
        <f t="shared" si="29"/>
        <v>#REF!</v>
      </c>
      <c r="AG33" s="8" t="e">
        <f>'Program Activities Worksheet'!#REF!*'Program Activities Worksheet'!#REF!*'Program Activities Worksheet'!#REF!</f>
        <v>#REF!</v>
      </c>
      <c r="AH33" s="21" t="e">
        <f t="shared" si="14"/>
        <v>#REF!</v>
      </c>
      <c r="AI33" s="28" t="e">
        <f t="shared" si="15"/>
        <v>#REF!</v>
      </c>
      <c r="AJ33" s="8" t="e">
        <f t="shared" si="16"/>
        <v>#REF!</v>
      </c>
      <c r="AK33" s="8" t="e">
        <f t="shared" si="1"/>
        <v>#REF!</v>
      </c>
      <c r="AL33" s="8" t="e">
        <f t="shared" si="2"/>
        <v>#REF!</v>
      </c>
      <c r="AM33" s="8" t="e">
        <f t="shared" si="3"/>
        <v>#REF!</v>
      </c>
      <c r="AN33" s="8" t="e">
        <f t="shared" si="4"/>
        <v>#REF!</v>
      </c>
      <c r="AO33" s="8" t="e">
        <f t="shared" si="5"/>
        <v>#REF!</v>
      </c>
      <c r="AP33" s="8" t="e">
        <f t="shared" si="6"/>
        <v>#REF!</v>
      </c>
      <c r="AQ33" s="14" t="e">
        <f t="shared" si="17"/>
        <v>#REF!</v>
      </c>
      <c r="AR33" s="8" t="e">
        <f t="shared" si="18"/>
        <v>#REF!</v>
      </c>
      <c r="AS33" s="8" t="e">
        <f t="shared" si="19"/>
        <v>#REF!</v>
      </c>
      <c r="AT33" s="14" t="e">
        <f t="shared" si="20"/>
        <v>#REF!</v>
      </c>
      <c r="AU33" s="21" t="e">
        <f t="shared" si="21"/>
        <v>#REF!</v>
      </c>
      <c r="AV33" s="28" t="e">
        <f t="shared" si="22"/>
        <v>#REF!</v>
      </c>
      <c r="AW33" s="8" t="e">
        <f t="shared" si="23"/>
        <v>#REF!</v>
      </c>
      <c r="AX33" s="8" t="e">
        <f t="shared" si="7"/>
        <v>#REF!</v>
      </c>
      <c r="AY33" s="8" t="e">
        <f t="shared" si="8"/>
        <v>#REF!</v>
      </c>
      <c r="AZ33" s="8" t="e">
        <f t="shared" si="9"/>
        <v>#REF!</v>
      </c>
      <c r="BA33" s="8" t="e">
        <f t="shared" si="10"/>
        <v>#REF!</v>
      </c>
      <c r="BB33" s="8" t="e">
        <f t="shared" si="11"/>
        <v>#REF!</v>
      </c>
      <c r="BC33" s="8" t="e">
        <f t="shared" si="12"/>
        <v>#REF!</v>
      </c>
      <c r="BD33" s="8" t="e">
        <f t="shared" si="24"/>
        <v>#REF!</v>
      </c>
      <c r="BE33" s="8" t="e">
        <f t="shared" si="25"/>
        <v>#REF!</v>
      </c>
      <c r="BF33" s="8" t="e">
        <f t="shared" si="26"/>
        <v>#REF!</v>
      </c>
      <c r="BG33" s="15" t="e">
        <f t="shared" si="27"/>
        <v>#REF!</v>
      </c>
    </row>
    <row r="34" spans="1:59" ht="12.75">
      <c r="A34" s="21" t="e">
        <f>'Program Activities Worksheet'!#REF!</f>
        <v>#REF!</v>
      </c>
      <c r="B34" s="28" t="e">
        <f>'Program Activities Worksheet'!#REF!</f>
        <v>#REF!</v>
      </c>
      <c r="C34" s="23" t="e">
        <f>'Program Activities Worksheet'!#REF!</f>
        <v>#REF!</v>
      </c>
      <c r="D34" s="30" t="e">
        <f>'Program Activities Worksheet'!#REF!</f>
        <v>#REF!</v>
      </c>
      <c r="E34" s="8" t="e">
        <f>'Program Activities Worksheet'!#REF!</f>
        <v>#REF!</v>
      </c>
      <c r="F34" s="14" t="e">
        <f t="shared" si="28"/>
        <v>#REF!</v>
      </c>
      <c r="G34" s="26" t="e">
        <f>'Program Activities Worksheet'!#REF!</f>
        <v>#REF!</v>
      </c>
      <c r="H34" s="34" t="e">
        <f>'Program Activities Worksheet'!#REF!</f>
        <v>#REF!</v>
      </c>
      <c r="I34" s="23" t="e">
        <f>'Program Activities Worksheet'!#REF!</f>
        <v>#REF!</v>
      </c>
      <c r="J34" s="180" t="e">
        <f>'Program Activities Worksheet'!#REF!</f>
        <v>#REF!</v>
      </c>
      <c r="K34" s="8" t="e">
        <f>'Program Activities Worksheet'!#REF!</f>
        <v>#REF!</v>
      </c>
      <c r="L34" s="8" t="e">
        <f>'Program Activities Worksheet'!#REF!</f>
        <v>#REF!</v>
      </c>
      <c r="M34" s="8" t="e">
        <f>'Program Activities Worksheet'!#REF!</f>
        <v>#REF!</v>
      </c>
      <c r="N34" s="8" t="e">
        <f>'Program Activities Worksheet'!#REF!</f>
        <v>#REF!</v>
      </c>
      <c r="O34" s="8" t="e">
        <f>'Program Activities Worksheet'!#REF!</f>
        <v>#REF!</v>
      </c>
      <c r="P34" s="8" t="e">
        <f>'Program Activities Worksheet'!#REF!</f>
        <v>#REF!</v>
      </c>
      <c r="Q34" s="8" t="e">
        <f>'Program Activities Worksheet'!#REF!</f>
        <v>#REF!</v>
      </c>
      <c r="R34" s="8" t="e">
        <f>'Program Activities Worksheet'!#REF!</f>
        <v>#REF!</v>
      </c>
      <c r="S34" s="8" t="e">
        <f>'Program Activities Worksheet'!#REF!</f>
        <v>#REF!</v>
      </c>
      <c r="T34" s="11" t="e">
        <f>'Program Activities Worksheet'!#REF!</f>
        <v>#REF!</v>
      </c>
      <c r="U34" s="2"/>
      <c r="V34" s="2"/>
      <c r="W34" s="21" t="e">
        <f>'Program Activities Worksheet'!#REF!</f>
        <v>#REF!</v>
      </c>
      <c r="X34" s="28" t="e">
        <f>'Program Activities Worksheet'!#REF!</f>
        <v>#REF!</v>
      </c>
      <c r="Y34" s="8" t="e">
        <f t="shared" si="13"/>
        <v>#REF!</v>
      </c>
      <c r="Z34" s="8" t="e">
        <f t="shared" si="30"/>
        <v>#REF!</v>
      </c>
      <c r="AA34" s="8" t="e">
        <f t="shared" si="31"/>
        <v>#REF!</v>
      </c>
      <c r="AB34" s="8" t="e">
        <f t="shared" si="32"/>
        <v>#REF!</v>
      </c>
      <c r="AC34" s="8" t="e">
        <f t="shared" si="33"/>
        <v>#REF!</v>
      </c>
      <c r="AD34" s="8" t="e">
        <f t="shared" si="34"/>
        <v>#REF!</v>
      </c>
      <c r="AE34" s="8" t="e">
        <f t="shared" si="35"/>
        <v>#REF!</v>
      </c>
      <c r="AF34" s="14" t="e">
        <f t="shared" si="29"/>
        <v>#REF!</v>
      </c>
      <c r="AG34" s="8" t="e">
        <f>'Program Activities Worksheet'!#REF!*'Program Activities Worksheet'!#REF!*'Program Activities Worksheet'!#REF!</f>
        <v>#REF!</v>
      </c>
      <c r="AH34" s="21" t="e">
        <f t="shared" si="14"/>
        <v>#REF!</v>
      </c>
      <c r="AI34" s="28" t="e">
        <f t="shared" si="15"/>
        <v>#REF!</v>
      </c>
      <c r="AJ34" s="8" t="e">
        <f t="shared" si="16"/>
        <v>#REF!</v>
      </c>
      <c r="AK34" s="8" t="e">
        <f t="shared" si="1"/>
        <v>#REF!</v>
      </c>
      <c r="AL34" s="8" t="e">
        <f t="shared" si="2"/>
        <v>#REF!</v>
      </c>
      <c r="AM34" s="8" t="e">
        <f t="shared" si="3"/>
        <v>#REF!</v>
      </c>
      <c r="AN34" s="8" t="e">
        <f t="shared" si="4"/>
        <v>#REF!</v>
      </c>
      <c r="AO34" s="8" t="e">
        <f t="shared" si="5"/>
        <v>#REF!</v>
      </c>
      <c r="AP34" s="8" t="e">
        <f t="shared" si="6"/>
        <v>#REF!</v>
      </c>
      <c r="AQ34" s="14" t="e">
        <f t="shared" si="17"/>
        <v>#REF!</v>
      </c>
      <c r="AR34" s="8" t="e">
        <f t="shared" si="18"/>
        <v>#REF!</v>
      </c>
      <c r="AS34" s="8" t="e">
        <f t="shared" si="19"/>
        <v>#REF!</v>
      </c>
      <c r="AT34" s="14" t="e">
        <f t="shared" si="20"/>
        <v>#REF!</v>
      </c>
      <c r="AU34" s="21" t="e">
        <f t="shared" si="21"/>
        <v>#REF!</v>
      </c>
      <c r="AV34" s="28" t="e">
        <f t="shared" si="22"/>
        <v>#REF!</v>
      </c>
      <c r="AW34" s="8" t="e">
        <f t="shared" si="23"/>
        <v>#REF!</v>
      </c>
      <c r="AX34" s="8" t="e">
        <f t="shared" si="7"/>
        <v>#REF!</v>
      </c>
      <c r="AY34" s="8" t="e">
        <f t="shared" si="8"/>
        <v>#REF!</v>
      </c>
      <c r="AZ34" s="8" t="e">
        <f t="shared" si="9"/>
        <v>#REF!</v>
      </c>
      <c r="BA34" s="8" t="e">
        <f t="shared" si="10"/>
        <v>#REF!</v>
      </c>
      <c r="BB34" s="8" t="e">
        <f t="shared" si="11"/>
        <v>#REF!</v>
      </c>
      <c r="BC34" s="8" t="e">
        <f t="shared" si="12"/>
        <v>#REF!</v>
      </c>
      <c r="BD34" s="8" t="e">
        <f t="shared" si="24"/>
        <v>#REF!</v>
      </c>
      <c r="BE34" s="8" t="e">
        <f t="shared" si="25"/>
        <v>#REF!</v>
      </c>
      <c r="BF34" s="8" t="e">
        <f t="shared" si="26"/>
        <v>#REF!</v>
      </c>
      <c r="BG34" s="15" t="e">
        <f t="shared" si="27"/>
        <v>#REF!</v>
      </c>
    </row>
    <row r="35" spans="1:59" ht="12.75">
      <c r="A35" s="21" t="e">
        <f>'Program Activities Worksheet'!#REF!</f>
        <v>#REF!</v>
      </c>
      <c r="B35" s="28" t="e">
        <f>'Program Activities Worksheet'!#REF!</f>
        <v>#REF!</v>
      </c>
      <c r="C35" s="23" t="e">
        <f>'Program Activities Worksheet'!#REF!</f>
        <v>#REF!</v>
      </c>
      <c r="D35" s="30" t="e">
        <f>'Program Activities Worksheet'!#REF!</f>
        <v>#REF!</v>
      </c>
      <c r="E35" s="8" t="e">
        <f>'Program Activities Worksheet'!#REF!</f>
        <v>#REF!</v>
      </c>
      <c r="F35" s="14" t="e">
        <f t="shared" si="28"/>
        <v>#REF!</v>
      </c>
      <c r="G35" s="26" t="e">
        <f>'Program Activities Worksheet'!#REF!</f>
        <v>#REF!</v>
      </c>
      <c r="H35" s="34" t="e">
        <f>'Program Activities Worksheet'!#REF!</f>
        <v>#REF!</v>
      </c>
      <c r="I35" s="23" t="e">
        <f>'Program Activities Worksheet'!#REF!</f>
        <v>#REF!</v>
      </c>
      <c r="J35" s="180" t="e">
        <f>'Program Activities Worksheet'!#REF!</f>
        <v>#REF!</v>
      </c>
      <c r="K35" s="8" t="e">
        <f>'Program Activities Worksheet'!#REF!</f>
        <v>#REF!</v>
      </c>
      <c r="L35" s="8" t="e">
        <f>'Program Activities Worksheet'!#REF!</f>
        <v>#REF!</v>
      </c>
      <c r="M35" s="8" t="e">
        <f>'Program Activities Worksheet'!#REF!</f>
        <v>#REF!</v>
      </c>
      <c r="N35" s="8" t="e">
        <f>'Program Activities Worksheet'!#REF!</f>
        <v>#REF!</v>
      </c>
      <c r="O35" s="8" t="e">
        <f>'Program Activities Worksheet'!#REF!</f>
        <v>#REF!</v>
      </c>
      <c r="P35" s="8" t="e">
        <f>'Program Activities Worksheet'!#REF!</f>
        <v>#REF!</v>
      </c>
      <c r="Q35" s="8" t="e">
        <f>'Program Activities Worksheet'!#REF!</f>
        <v>#REF!</v>
      </c>
      <c r="R35" s="8" t="e">
        <f>'Program Activities Worksheet'!#REF!</f>
        <v>#REF!</v>
      </c>
      <c r="S35" s="8" t="e">
        <f>'Program Activities Worksheet'!#REF!</f>
        <v>#REF!</v>
      </c>
      <c r="T35" s="11" t="e">
        <f>'Program Activities Worksheet'!#REF!</f>
        <v>#REF!</v>
      </c>
      <c r="U35" s="2"/>
      <c r="V35" s="2"/>
      <c r="W35" s="21" t="e">
        <f>'Program Activities Worksheet'!#REF!</f>
        <v>#REF!</v>
      </c>
      <c r="X35" s="28" t="e">
        <f>'Program Activities Worksheet'!#REF!</f>
        <v>#REF!</v>
      </c>
      <c r="Y35" s="8" t="e">
        <f t="shared" si="13"/>
        <v>#REF!</v>
      </c>
      <c r="Z35" s="8" t="e">
        <f t="shared" si="30"/>
        <v>#REF!</v>
      </c>
      <c r="AA35" s="8" t="e">
        <f t="shared" si="31"/>
        <v>#REF!</v>
      </c>
      <c r="AB35" s="8" t="e">
        <f t="shared" si="32"/>
        <v>#REF!</v>
      </c>
      <c r="AC35" s="8" t="e">
        <f t="shared" si="33"/>
        <v>#REF!</v>
      </c>
      <c r="AD35" s="8" t="e">
        <f t="shared" si="34"/>
        <v>#REF!</v>
      </c>
      <c r="AE35" s="8" t="e">
        <f t="shared" si="35"/>
        <v>#REF!</v>
      </c>
      <c r="AF35" s="14" t="e">
        <f t="shared" si="29"/>
        <v>#REF!</v>
      </c>
      <c r="AG35" s="8" t="e">
        <f>'Program Activities Worksheet'!#REF!*'Program Activities Worksheet'!#REF!*'Program Activities Worksheet'!#REF!</f>
        <v>#REF!</v>
      </c>
      <c r="AH35" s="21" t="e">
        <f t="shared" si="14"/>
        <v>#REF!</v>
      </c>
      <c r="AI35" s="28" t="e">
        <f t="shared" si="15"/>
        <v>#REF!</v>
      </c>
      <c r="AJ35" s="8" t="e">
        <f t="shared" si="16"/>
        <v>#REF!</v>
      </c>
      <c r="AK35" s="8" t="e">
        <f t="shared" si="1"/>
        <v>#REF!</v>
      </c>
      <c r="AL35" s="8" t="e">
        <f t="shared" si="2"/>
        <v>#REF!</v>
      </c>
      <c r="AM35" s="8" t="e">
        <f t="shared" si="3"/>
        <v>#REF!</v>
      </c>
      <c r="AN35" s="8" t="e">
        <f t="shared" si="4"/>
        <v>#REF!</v>
      </c>
      <c r="AO35" s="8" t="e">
        <f t="shared" si="5"/>
        <v>#REF!</v>
      </c>
      <c r="AP35" s="8" t="e">
        <f t="shared" si="6"/>
        <v>#REF!</v>
      </c>
      <c r="AQ35" s="14" t="e">
        <f t="shared" si="17"/>
        <v>#REF!</v>
      </c>
      <c r="AR35" s="8" t="e">
        <f t="shared" si="18"/>
        <v>#REF!</v>
      </c>
      <c r="AS35" s="8" t="e">
        <f t="shared" si="19"/>
        <v>#REF!</v>
      </c>
      <c r="AT35" s="14" t="e">
        <f t="shared" si="20"/>
        <v>#REF!</v>
      </c>
      <c r="AU35" s="21" t="e">
        <f t="shared" si="21"/>
        <v>#REF!</v>
      </c>
      <c r="AV35" s="28" t="e">
        <f t="shared" si="22"/>
        <v>#REF!</v>
      </c>
      <c r="AW35" s="8" t="e">
        <f t="shared" si="23"/>
        <v>#REF!</v>
      </c>
      <c r="AX35" s="8" t="e">
        <f t="shared" si="7"/>
        <v>#REF!</v>
      </c>
      <c r="AY35" s="8" t="e">
        <f t="shared" si="8"/>
        <v>#REF!</v>
      </c>
      <c r="AZ35" s="8" t="e">
        <f t="shared" si="9"/>
        <v>#REF!</v>
      </c>
      <c r="BA35" s="8" t="e">
        <f t="shared" si="10"/>
        <v>#REF!</v>
      </c>
      <c r="BB35" s="8" t="e">
        <f t="shared" si="11"/>
        <v>#REF!</v>
      </c>
      <c r="BC35" s="8" t="e">
        <f t="shared" si="12"/>
        <v>#REF!</v>
      </c>
      <c r="BD35" s="8" t="e">
        <f t="shared" si="24"/>
        <v>#REF!</v>
      </c>
      <c r="BE35" s="8" t="e">
        <f t="shared" si="25"/>
        <v>#REF!</v>
      </c>
      <c r="BF35" s="8" t="e">
        <f t="shared" si="26"/>
        <v>#REF!</v>
      </c>
      <c r="BG35" s="15" t="e">
        <f t="shared" si="27"/>
        <v>#REF!</v>
      </c>
    </row>
    <row r="36" spans="1:59" ht="12.75">
      <c r="A36" s="21" t="e">
        <f>'Program Activities Worksheet'!#REF!</f>
        <v>#REF!</v>
      </c>
      <c r="B36" s="28" t="e">
        <f>'Program Activities Worksheet'!#REF!</f>
        <v>#REF!</v>
      </c>
      <c r="C36" s="23" t="e">
        <f>'Program Activities Worksheet'!#REF!</f>
        <v>#REF!</v>
      </c>
      <c r="D36" s="30" t="e">
        <f>'Program Activities Worksheet'!#REF!</f>
        <v>#REF!</v>
      </c>
      <c r="E36" s="8" t="e">
        <f>'Program Activities Worksheet'!#REF!</f>
        <v>#REF!</v>
      </c>
      <c r="F36" s="14" t="e">
        <f t="shared" si="28"/>
        <v>#REF!</v>
      </c>
      <c r="G36" s="26" t="e">
        <f>'Program Activities Worksheet'!#REF!</f>
        <v>#REF!</v>
      </c>
      <c r="H36" s="34" t="e">
        <f>'Program Activities Worksheet'!#REF!</f>
        <v>#REF!</v>
      </c>
      <c r="I36" s="23" t="e">
        <f>'Program Activities Worksheet'!#REF!</f>
        <v>#REF!</v>
      </c>
      <c r="J36" s="180" t="e">
        <f>'Program Activities Worksheet'!#REF!</f>
        <v>#REF!</v>
      </c>
      <c r="K36" s="8" t="e">
        <f>'Program Activities Worksheet'!#REF!</f>
        <v>#REF!</v>
      </c>
      <c r="L36" s="8" t="e">
        <f>'Program Activities Worksheet'!#REF!</f>
        <v>#REF!</v>
      </c>
      <c r="M36" s="8" t="e">
        <f>'Program Activities Worksheet'!#REF!</f>
        <v>#REF!</v>
      </c>
      <c r="N36" s="8" t="e">
        <f>'Program Activities Worksheet'!#REF!</f>
        <v>#REF!</v>
      </c>
      <c r="O36" s="8" t="e">
        <f>'Program Activities Worksheet'!#REF!</f>
        <v>#REF!</v>
      </c>
      <c r="P36" s="8" t="e">
        <f>'Program Activities Worksheet'!#REF!</f>
        <v>#REF!</v>
      </c>
      <c r="Q36" s="8" t="e">
        <f>'Program Activities Worksheet'!#REF!</f>
        <v>#REF!</v>
      </c>
      <c r="R36" s="8" t="e">
        <f>'Program Activities Worksheet'!#REF!</f>
        <v>#REF!</v>
      </c>
      <c r="S36" s="8" t="e">
        <f>'Program Activities Worksheet'!#REF!</f>
        <v>#REF!</v>
      </c>
      <c r="T36" s="11" t="e">
        <f>'Program Activities Worksheet'!#REF!</f>
        <v>#REF!</v>
      </c>
      <c r="U36" s="2"/>
      <c r="V36" s="2"/>
      <c r="W36" s="21" t="e">
        <f>'Program Activities Worksheet'!#REF!</f>
        <v>#REF!</v>
      </c>
      <c r="X36" s="28" t="e">
        <f>'Program Activities Worksheet'!#REF!</f>
        <v>#REF!</v>
      </c>
      <c r="Y36" s="8" t="e">
        <f t="shared" si="13"/>
        <v>#REF!</v>
      </c>
      <c r="Z36" s="8" t="e">
        <f t="shared" si="30"/>
        <v>#REF!</v>
      </c>
      <c r="AA36" s="8" t="e">
        <f t="shared" si="31"/>
        <v>#REF!</v>
      </c>
      <c r="AB36" s="8" t="e">
        <f t="shared" si="32"/>
        <v>#REF!</v>
      </c>
      <c r="AC36" s="8" t="e">
        <f t="shared" si="33"/>
        <v>#REF!</v>
      </c>
      <c r="AD36" s="8" t="e">
        <f t="shared" si="34"/>
        <v>#REF!</v>
      </c>
      <c r="AE36" s="8" t="e">
        <f t="shared" si="35"/>
        <v>#REF!</v>
      </c>
      <c r="AF36" s="14" t="e">
        <f t="shared" si="29"/>
        <v>#REF!</v>
      </c>
      <c r="AG36" s="8" t="e">
        <f>'Program Activities Worksheet'!#REF!*'Program Activities Worksheet'!#REF!*'Program Activities Worksheet'!#REF!</f>
        <v>#REF!</v>
      </c>
      <c r="AH36" s="21" t="e">
        <f t="shared" si="14"/>
        <v>#REF!</v>
      </c>
      <c r="AI36" s="28" t="e">
        <f t="shared" si="15"/>
        <v>#REF!</v>
      </c>
      <c r="AJ36" s="8" t="e">
        <f t="shared" si="16"/>
        <v>#REF!</v>
      </c>
      <c r="AK36" s="8" t="e">
        <f t="shared" si="1"/>
        <v>#REF!</v>
      </c>
      <c r="AL36" s="8" t="e">
        <f t="shared" si="2"/>
        <v>#REF!</v>
      </c>
      <c r="AM36" s="8" t="e">
        <f t="shared" si="3"/>
        <v>#REF!</v>
      </c>
      <c r="AN36" s="8" t="e">
        <f t="shared" si="4"/>
        <v>#REF!</v>
      </c>
      <c r="AO36" s="8" t="e">
        <f t="shared" si="5"/>
        <v>#REF!</v>
      </c>
      <c r="AP36" s="8" t="e">
        <f t="shared" si="6"/>
        <v>#REF!</v>
      </c>
      <c r="AQ36" s="14" t="e">
        <f t="shared" si="17"/>
        <v>#REF!</v>
      </c>
      <c r="AR36" s="8" t="e">
        <f t="shared" si="18"/>
        <v>#REF!</v>
      </c>
      <c r="AS36" s="8" t="e">
        <f t="shared" si="19"/>
        <v>#REF!</v>
      </c>
      <c r="AT36" s="14" t="e">
        <f t="shared" si="20"/>
        <v>#REF!</v>
      </c>
      <c r="AU36" s="21" t="e">
        <f t="shared" si="21"/>
        <v>#REF!</v>
      </c>
      <c r="AV36" s="28" t="e">
        <f t="shared" si="22"/>
        <v>#REF!</v>
      </c>
      <c r="AW36" s="8" t="e">
        <f t="shared" si="23"/>
        <v>#REF!</v>
      </c>
      <c r="AX36" s="8" t="e">
        <f t="shared" si="7"/>
        <v>#REF!</v>
      </c>
      <c r="AY36" s="8" t="e">
        <f t="shared" si="8"/>
        <v>#REF!</v>
      </c>
      <c r="AZ36" s="8" t="e">
        <f t="shared" si="9"/>
        <v>#REF!</v>
      </c>
      <c r="BA36" s="8" t="e">
        <f t="shared" si="10"/>
        <v>#REF!</v>
      </c>
      <c r="BB36" s="8" t="e">
        <f t="shared" si="11"/>
        <v>#REF!</v>
      </c>
      <c r="BC36" s="8" t="e">
        <f t="shared" si="12"/>
        <v>#REF!</v>
      </c>
      <c r="BD36" s="8" t="e">
        <f t="shared" si="24"/>
        <v>#REF!</v>
      </c>
      <c r="BE36" s="8" t="e">
        <f>$T36*$J36*G36</f>
        <v>#REF!</v>
      </c>
      <c r="BF36" s="8" t="e">
        <f t="shared" si="26"/>
        <v>#REF!</v>
      </c>
      <c r="BG36" s="15" t="e">
        <f t="shared" si="27"/>
        <v>#REF!</v>
      </c>
    </row>
    <row r="37" spans="1:59" ht="12.75">
      <c r="A37" s="21" t="e">
        <f>'Program Activities Worksheet'!#REF!</f>
        <v>#REF!</v>
      </c>
      <c r="B37" s="28" t="e">
        <f>'Program Activities Worksheet'!#REF!</f>
        <v>#REF!</v>
      </c>
      <c r="C37" s="23" t="e">
        <f>'Program Activities Worksheet'!#REF!</f>
        <v>#REF!</v>
      </c>
      <c r="D37" s="30" t="e">
        <f>'Program Activities Worksheet'!#REF!</f>
        <v>#REF!</v>
      </c>
      <c r="E37" s="8" t="e">
        <f>'Program Activities Worksheet'!#REF!</f>
        <v>#REF!</v>
      </c>
      <c r="F37" s="14" t="e">
        <f t="shared" si="28"/>
        <v>#REF!</v>
      </c>
      <c r="G37" s="26" t="e">
        <f>'Program Activities Worksheet'!#REF!</f>
        <v>#REF!</v>
      </c>
      <c r="H37" s="34" t="e">
        <f>'Program Activities Worksheet'!#REF!</f>
        <v>#REF!</v>
      </c>
      <c r="I37" s="23" t="e">
        <f>'Program Activities Worksheet'!#REF!</f>
        <v>#REF!</v>
      </c>
      <c r="J37" s="180" t="e">
        <f>'Program Activities Worksheet'!#REF!</f>
        <v>#REF!</v>
      </c>
      <c r="K37" s="8" t="e">
        <f>'Program Activities Worksheet'!#REF!</f>
        <v>#REF!</v>
      </c>
      <c r="L37" s="8" t="e">
        <f>'Program Activities Worksheet'!#REF!</f>
        <v>#REF!</v>
      </c>
      <c r="M37" s="8" t="e">
        <f>'Program Activities Worksheet'!#REF!</f>
        <v>#REF!</v>
      </c>
      <c r="N37" s="8" t="e">
        <f>'Program Activities Worksheet'!#REF!</f>
        <v>#REF!</v>
      </c>
      <c r="O37" s="8" t="e">
        <f>'Program Activities Worksheet'!#REF!</f>
        <v>#REF!</v>
      </c>
      <c r="P37" s="8" t="e">
        <f>'Program Activities Worksheet'!#REF!</f>
        <v>#REF!</v>
      </c>
      <c r="Q37" s="8" t="e">
        <f>'Program Activities Worksheet'!#REF!</f>
        <v>#REF!</v>
      </c>
      <c r="R37" s="8" t="e">
        <f>'Program Activities Worksheet'!#REF!</f>
        <v>#REF!</v>
      </c>
      <c r="S37" s="8" t="e">
        <f>'Program Activities Worksheet'!#REF!</f>
        <v>#REF!</v>
      </c>
      <c r="T37" s="11" t="e">
        <f>'Program Activities Worksheet'!#REF!</f>
        <v>#REF!</v>
      </c>
      <c r="U37" s="2"/>
      <c r="V37" s="2"/>
      <c r="W37" s="21" t="e">
        <f>'Program Activities Worksheet'!#REF!</f>
        <v>#REF!</v>
      </c>
      <c r="X37" s="28" t="e">
        <f>'Program Activities Worksheet'!#REF!</f>
        <v>#REF!</v>
      </c>
      <c r="Y37" s="8" t="e">
        <f t="shared" si="13"/>
        <v>#REF!</v>
      </c>
      <c r="Z37" s="8" t="e">
        <f t="shared" si="30"/>
        <v>#REF!</v>
      </c>
      <c r="AA37" s="8" t="e">
        <f t="shared" si="31"/>
        <v>#REF!</v>
      </c>
      <c r="AB37" s="8" t="e">
        <f t="shared" si="32"/>
        <v>#REF!</v>
      </c>
      <c r="AC37" s="8" t="e">
        <f t="shared" si="33"/>
        <v>#REF!</v>
      </c>
      <c r="AD37" s="8" t="e">
        <f t="shared" si="34"/>
        <v>#REF!</v>
      </c>
      <c r="AE37" s="8" t="e">
        <f t="shared" si="35"/>
        <v>#REF!</v>
      </c>
      <c r="AF37" s="14" t="e">
        <f t="shared" si="29"/>
        <v>#REF!</v>
      </c>
      <c r="AG37" s="8" t="e">
        <f>'Program Activities Worksheet'!#REF!*'Program Activities Worksheet'!#REF!*'Program Activities Worksheet'!#REF!</f>
        <v>#REF!</v>
      </c>
      <c r="AH37" s="21" t="e">
        <f t="shared" si="14"/>
        <v>#REF!</v>
      </c>
      <c r="AI37" s="28" t="e">
        <f t="shared" si="15"/>
        <v>#REF!</v>
      </c>
      <c r="AJ37" s="8" t="e">
        <f t="shared" si="16"/>
        <v>#REF!</v>
      </c>
      <c r="AK37" s="8" t="e">
        <f t="shared" si="1"/>
        <v>#REF!</v>
      </c>
      <c r="AL37" s="8" t="e">
        <f t="shared" si="2"/>
        <v>#REF!</v>
      </c>
      <c r="AM37" s="8" t="e">
        <f t="shared" si="3"/>
        <v>#REF!</v>
      </c>
      <c r="AN37" s="8" t="e">
        <f t="shared" si="4"/>
        <v>#REF!</v>
      </c>
      <c r="AO37" s="8" t="e">
        <f t="shared" si="5"/>
        <v>#REF!</v>
      </c>
      <c r="AP37" s="8" t="e">
        <f t="shared" si="6"/>
        <v>#REF!</v>
      </c>
      <c r="AQ37" s="14" t="e">
        <f t="shared" si="17"/>
        <v>#REF!</v>
      </c>
      <c r="AR37" s="8" t="e">
        <f t="shared" si="18"/>
        <v>#REF!</v>
      </c>
      <c r="AS37" s="8" t="e">
        <f t="shared" si="19"/>
        <v>#REF!</v>
      </c>
      <c r="AT37" s="14" t="e">
        <f t="shared" si="20"/>
        <v>#REF!</v>
      </c>
      <c r="AU37" s="21" t="e">
        <f t="shared" si="21"/>
        <v>#REF!</v>
      </c>
      <c r="AV37" s="28" t="e">
        <f t="shared" si="22"/>
        <v>#REF!</v>
      </c>
      <c r="AW37" s="8" t="e">
        <f t="shared" si="23"/>
        <v>#REF!</v>
      </c>
      <c r="AX37" s="8" t="e">
        <f t="shared" si="7"/>
        <v>#REF!</v>
      </c>
      <c r="AY37" s="8" t="e">
        <f t="shared" si="8"/>
        <v>#REF!</v>
      </c>
      <c r="AZ37" s="8" t="e">
        <f t="shared" si="9"/>
        <v>#REF!</v>
      </c>
      <c r="BA37" s="8" t="e">
        <f t="shared" si="10"/>
        <v>#REF!</v>
      </c>
      <c r="BB37" s="8" t="e">
        <f t="shared" si="11"/>
        <v>#REF!</v>
      </c>
      <c r="BC37" s="8" t="e">
        <f t="shared" si="12"/>
        <v>#REF!</v>
      </c>
      <c r="BD37" s="8" t="e">
        <f t="shared" si="24"/>
        <v>#REF!</v>
      </c>
      <c r="BE37" s="8" t="e">
        <f t="shared" si="25"/>
        <v>#REF!</v>
      </c>
      <c r="BF37" s="8" t="e">
        <f t="shared" si="26"/>
        <v>#REF!</v>
      </c>
      <c r="BG37" s="15" t="e">
        <f t="shared" si="27"/>
        <v>#REF!</v>
      </c>
    </row>
    <row r="38" spans="1:59" ht="12.75">
      <c r="A38" s="21" t="e">
        <f>'Program Activities Worksheet'!#REF!</f>
        <v>#REF!</v>
      </c>
      <c r="B38" s="28" t="e">
        <f>'Program Activities Worksheet'!#REF!</f>
        <v>#REF!</v>
      </c>
      <c r="C38" s="23" t="e">
        <f>'Program Activities Worksheet'!#REF!</f>
        <v>#REF!</v>
      </c>
      <c r="D38" s="30" t="e">
        <f>'Program Activities Worksheet'!#REF!</f>
        <v>#REF!</v>
      </c>
      <c r="E38" s="8" t="e">
        <f>'Program Activities Worksheet'!#REF!</f>
        <v>#REF!</v>
      </c>
      <c r="F38" s="14" t="e">
        <f t="shared" si="28"/>
        <v>#REF!</v>
      </c>
      <c r="G38" s="26" t="e">
        <f>'Program Activities Worksheet'!#REF!</f>
        <v>#REF!</v>
      </c>
      <c r="H38" s="34" t="e">
        <f>'Program Activities Worksheet'!#REF!</f>
        <v>#REF!</v>
      </c>
      <c r="I38" s="23" t="e">
        <f>'Program Activities Worksheet'!#REF!</f>
        <v>#REF!</v>
      </c>
      <c r="J38" s="180" t="e">
        <f>'Program Activities Worksheet'!#REF!</f>
        <v>#REF!</v>
      </c>
      <c r="K38" s="8" t="e">
        <f>'Program Activities Worksheet'!#REF!</f>
        <v>#REF!</v>
      </c>
      <c r="L38" s="8" t="e">
        <f>'Program Activities Worksheet'!#REF!</f>
        <v>#REF!</v>
      </c>
      <c r="M38" s="8" t="e">
        <f>'Program Activities Worksheet'!#REF!</f>
        <v>#REF!</v>
      </c>
      <c r="N38" s="8" t="e">
        <f>'Program Activities Worksheet'!#REF!</f>
        <v>#REF!</v>
      </c>
      <c r="O38" s="8" t="e">
        <f>'Program Activities Worksheet'!#REF!</f>
        <v>#REF!</v>
      </c>
      <c r="P38" s="8" t="e">
        <f>'Program Activities Worksheet'!#REF!</f>
        <v>#REF!</v>
      </c>
      <c r="Q38" s="8" t="e">
        <f>'Program Activities Worksheet'!#REF!</f>
        <v>#REF!</v>
      </c>
      <c r="R38" s="8" t="e">
        <f>'Program Activities Worksheet'!#REF!</f>
        <v>#REF!</v>
      </c>
      <c r="S38" s="8" t="e">
        <f>'Program Activities Worksheet'!#REF!</f>
        <v>#REF!</v>
      </c>
      <c r="T38" s="11" t="e">
        <f>'Program Activities Worksheet'!#REF!</f>
        <v>#REF!</v>
      </c>
      <c r="U38" s="2"/>
      <c r="V38" s="2"/>
      <c r="W38" s="21" t="e">
        <f>'Program Activities Worksheet'!#REF!</f>
        <v>#REF!</v>
      </c>
      <c r="X38" s="28" t="e">
        <f>'Program Activities Worksheet'!#REF!</f>
        <v>#REF!</v>
      </c>
      <c r="Y38" s="8" t="e">
        <f t="shared" si="13"/>
        <v>#REF!</v>
      </c>
      <c r="Z38" s="8" t="e">
        <f t="shared" si="30"/>
        <v>#REF!</v>
      </c>
      <c r="AA38" s="8" t="e">
        <f t="shared" si="31"/>
        <v>#REF!</v>
      </c>
      <c r="AB38" s="8" t="e">
        <f t="shared" si="32"/>
        <v>#REF!</v>
      </c>
      <c r="AC38" s="8" t="e">
        <f t="shared" si="33"/>
        <v>#REF!</v>
      </c>
      <c r="AD38" s="8" t="e">
        <f t="shared" si="34"/>
        <v>#REF!</v>
      </c>
      <c r="AE38" s="8" t="e">
        <f t="shared" si="35"/>
        <v>#REF!</v>
      </c>
      <c r="AF38" s="14" t="e">
        <f t="shared" si="29"/>
        <v>#REF!</v>
      </c>
      <c r="AG38" s="8" t="e">
        <f>'Program Activities Worksheet'!#REF!*'Program Activities Worksheet'!#REF!*'Program Activities Worksheet'!#REF!</f>
        <v>#REF!</v>
      </c>
      <c r="AH38" s="21" t="e">
        <f t="shared" si="14"/>
        <v>#REF!</v>
      </c>
      <c r="AI38" s="28" t="e">
        <f t="shared" si="15"/>
        <v>#REF!</v>
      </c>
      <c r="AJ38" s="8" t="e">
        <f t="shared" si="16"/>
        <v>#REF!</v>
      </c>
      <c r="AK38" s="8" t="e">
        <f t="shared" si="1"/>
        <v>#REF!</v>
      </c>
      <c r="AL38" s="8" t="e">
        <f t="shared" si="2"/>
        <v>#REF!</v>
      </c>
      <c r="AM38" s="8" t="e">
        <f t="shared" si="3"/>
        <v>#REF!</v>
      </c>
      <c r="AN38" s="8" t="e">
        <f t="shared" si="4"/>
        <v>#REF!</v>
      </c>
      <c r="AO38" s="8" t="e">
        <f t="shared" si="5"/>
        <v>#REF!</v>
      </c>
      <c r="AP38" s="8" t="e">
        <f t="shared" si="6"/>
        <v>#REF!</v>
      </c>
      <c r="AQ38" s="14" t="e">
        <f t="shared" si="17"/>
        <v>#REF!</v>
      </c>
      <c r="AR38" s="8" t="e">
        <f t="shared" si="18"/>
        <v>#REF!</v>
      </c>
      <c r="AS38" s="8" t="e">
        <f t="shared" si="19"/>
        <v>#REF!</v>
      </c>
      <c r="AT38" s="14" t="e">
        <f t="shared" si="20"/>
        <v>#REF!</v>
      </c>
      <c r="AU38" s="21" t="e">
        <f t="shared" si="21"/>
        <v>#REF!</v>
      </c>
      <c r="AV38" s="28" t="e">
        <f t="shared" si="22"/>
        <v>#REF!</v>
      </c>
      <c r="AW38" s="8" t="e">
        <f t="shared" si="23"/>
        <v>#REF!</v>
      </c>
      <c r="AX38" s="8" t="e">
        <f t="shared" si="7"/>
        <v>#REF!</v>
      </c>
      <c r="AY38" s="8" t="e">
        <f t="shared" si="8"/>
        <v>#REF!</v>
      </c>
      <c r="AZ38" s="8" t="e">
        <f t="shared" si="9"/>
        <v>#REF!</v>
      </c>
      <c r="BA38" s="8" t="e">
        <f>P38*$J38*$G38</f>
        <v>#REF!</v>
      </c>
      <c r="BB38" s="8" t="e">
        <f t="shared" si="11"/>
        <v>#REF!</v>
      </c>
      <c r="BC38" s="8" t="e">
        <f t="shared" si="12"/>
        <v>#REF!</v>
      </c>
      <c r="BD38" s="8" t="e">
        <f t="shared" si="24"/>
        <v>#REF!</v>
      </c>
      <c r="BE38" s="8" t="e">
        <f t="shared" si="25"/>
        <v>#REF!</v>
      </c>
      <c r="BF38" s="8" t="e">
        <f t="shared" si="26"/>
        <v>#REF!</v>
      </c>
      <c r="BG38" s="15" t="e">
        <f t="shared" si="27"/>
        <v>#REF!</v>
      </c>
    </row>
    <row r="39" spans="1:59" ht="12.75">
      <c r="A39" s="21" t="e">
        <f>'Program Activities Worksheet'!#REF!</f>
        <v>#REF!</v>
      </c>
      <c r="B39" s="28" t="e">
        <f>'Program Activities Worksheet'!#REF!</f>
        <v>#REF!</v>
      </c>
      <c r="C39" s="23" t="e">
        <f>'Program Activities Worksheet'!#REF!</f>
        <v>#REF!</v>
      </c>
      <c r="D39" s="30" t="e">
        <f>'Program Activities Worksheet'!#REF!</f>
        <v>#REF!</v>
      </c>
      <c r="E39" s="8" t="e">
        <f>'Program Activities Worksheet'!#REF!</f>
        <v>#REF!</v>
      </c>
      <c r="F39" s="14" t="e">
        <f t="shared" si="28"/>
        <v>#REF!</v>
      </c>
      <c r="G39" s="26" t="e">
        <f>'Program Activities Worksheet'!#REF!</f>
        <v>#REF!</v>
      </c>
      <c r="H39" s="34" t="e">
        <f>'Program Activities Worksheet'!#REF!</f>
        <v>#REF!</v>
      </c>
      <c r="I39" s="23" t="e">
        <f>'Program Activities Worksheet'!#REF!</f>
        <v>#REF!</v>
      </c>
      <c r="J39" s="180" t="e">
        <f>'Program Activities Worksheet'!#REF!</f>
        <v>#REF!</v>
      </c>
      <c r="K39" s="8" t="e">
        <f>'Program Activities Worksheet'!#REF!</f>
        <v>#REF!</v>
      </c>
      <c r="L39" s="8" t="e">
        <f>'Program Activities Worksheet'!#REF!</f>
        <v>#REF!</v>
      </c>
      <c r="M39" s="8" t="e">
        <f>'Program Activities Worksheet'!#REF!</f>
        <v>#REF!</v>
      </c>
      <c r="N39" s="8" t="e">
        <f>'Program Activities Worksheet'!#REF!</f>
        <v>#REF!</v>
      </c>
      <c r="O39" s="8" t="e">
        <f>'Program Activities Worksheet'!#REF!</f>
        <v>#REF!</v>
      </c>
      <c r="P39" s="8" t="e">
        <f>'Program Activities Worksheet'!#REF!</f>
        <v>#REF!</v>
      </c>
      <c r="Q39" s="8" t="e">
        <f>'Program Activities Worksheet'!#REF!</f>
        <v>#REF!</v>
      </c>
      <c r="R39" s="8" t="e">
        <f>'Program Activities Worksheet'!#REF!</f>
        <v>#REF!</v>
      </c>
      <c r="S39" s="8" t="e">
        <f>'Program Activities Worksheet'!#REF!</f>
        <v>#REF!</v>
      </c>
      <c r="T39" s="11" t="e">
        <f>'Program Activities Worksheet'!#REF!</f>
        <v>#REF!</v>
      </c>
      <c r="U39" s="2"/>
      <c r="V39" s="2"/>
      <c r="W39" s="21" t="e">
        <f>'Program Activities Worksheet'!#REF!</f>
        <v>#REF!</v>
      </c>
      <c r="X39" s="28" t="e">
        <f>'Program Activities Worksheet'!#REF!</f>
        <v>#REF!</v>
      </c>
      <c r="Y39" s="8" t="e">
        <f t="shared" si="13"/>
        <v>#REF!</v>
      </c>
      <c r="Z39" s="8" t="e">
        <f t="shared" si="30"/>
        <v>#REF!</v>
      </c>
      <c r="AA39" s="8" t="e">
        <f t="shared" si="31"/>
        <v>#REF!</v>
      </c>
      <c r="AB39" s="8" t="e">
        <f t="shared" si="32"/>
        <v>#REF!</v>
      </c>
      <c r="AC39" s="8" t="e">
        <f t="shared" si="33"/>
        <v>#REF!</v>
      </c>
      <c r="AD39" s="8" t="e">
        <f t="shared" si="34"/>
        <v>#REF!</v>
      </c>
      <c r="AE39" s="8" t="e">
        <f t="shared" si="35"/>
        <v>#REF!</v>
      </c>
      <c r="AF39" s="14" t="e">
        <f t="shared" si="29"/>
        <v>#REF!</v>
      </c>
      <c r="AG39" s="8" t="e">
        <f>'Program Activities Worksheet'!#REF!*'Program Activities Worksheet'!#REF!*'Program Activities Worksheet'!#REF!</f>
        <v>#REF!</v>
      </c>
      <c r="AH39" s="21" t="e">
        <f t="shared" si="14"/>
        <v>#REF!</v>
      </c>
      <c r="AI39" s="28" t="e">
        <f t="shared" si="15"/>
        <v>#REF!</v>
      </c>
      <c r="AJ39" s="8" t="e">
        <f t="shared" si="16"/>
        <v>#REF!</v>
      </c>
      <c r="AK39" s="8" t="e">
        <f t="shared" si="1"/>
        <v>#REF!</v>
      </c>
      <c r="AL39" s="8" t="e">
        <f t="shared" si="2"/>
        <v>#REF!</v>
      </c>
      <c r="AM39" s="8" t="e">
        <f t="shared" si="3"/>
        <v>#REF!</v>
      </c>
      <c r="AN39" s="8" t="e">
        <f t="shared" si="4"/>
        <v>#REF!</v>
      </c>
      <c r="AO39" s="8" t="e">
        <f t="shared" si="5"/>
        <v>#REF!</v>
      </c>
      <c r="AP39" s="8" t="e">
        <f t="shared" si="6"/>
        <v>#REF!</v>
      </c>
      <c r="AQ39" s="14" t="e">
        <f t="shared" si="17"/>
        <v>#REF!</v>
      </c>
      <c r="AR39" s="8" t="e">
        <f t="shared" si="18"/>
        <v>#REF!</v>
      </c>
      <c r="AS39" s="8" t="e">
        <f t="shared" si="19"/>
        <v>#REF!</v>
      </c>
      <c r="AT39" s="14" t="e">
        <f t="shared" si="20"/>
        <v>#REF!</v>
      </c>
      <c r="AU39" s="21" t="e">
        <f t="shared" si="21"/>
        <v>#REF!</v>
      </c>
      <c r="AV39" s="28" t="e">
        <f t="shared" si="22"/>
        <v>#REF!</v>
      </c>
      <c r="AW39" s="8" t="e">
        <f t="shared" si="23"/>
        <v>#REF!</v>
      </c>
      <c r="AX39" s="8" t="e">
        <f t="shared" si="7"/>
        <v>#REF!</v>
      </c>
      <c r="AY39" s="8" t="e">
        <f t="shared" si="8"/>
        <v>#REF!</v>
      </c>
      <c r="AZ39" s="8" t="e">
        <f t="shared" si="9"/>
        <v>#REF!</v>
      </c>
      <c r="BA39" s="8" t="e">
        <f t="shared" si="10"/>
        <v>#REF!</v>
      </c>
      <c r="BB39" s="8" t="e">
        <f t="shared" si="11"/>
        <v>#REF!</v>
      </c>
      <c r="BC39" s="8" t="e">
        <f t="shared" si="12"/>
        <v>#REF!</v>
      </c>
      <c r="BD39" s="8" t="e">
        <f t="shared" si="24"/>
        <v>#REF!</v>
      </c>
      <c r="BE39" s="8" t="e">
        <f t="shared" si="25"/>
        <v>#REF!</v>
      </c>
      <c r="BF39" s="8" t="e">
        <f t="shared" si="26"/>
        <v>#REF!</v>
      </c>
      <c r="BG39" s="15" t="e">
        <f t="shared" si="27"/>
        <v>#REF!</v>
      </c>
    </row>
    <row r="40" spans="1:59" ht="12.75">
      <c r="A40" s="21" t="e">
        <f>'Program Activities Worksheet'!#REF!</f>
        <v>#REF!</v>
      </c>
      <c r="B40" s="28" t="e">
        <f>'Program Activities Worksheet'!#REF!</f>
        <v>#REF!</v>
      </c>
      <c r="C40" s="23" t="e">
        <f>'Program Activities Worksheet'!#REF!</f>
        <v>#REF!</v>
      </c>
      <c r="D40" s="30" t="e">
        <f>'Program Activities Worksheet'!#REF!</f>
        <v>#REF!</v>
      </c>
      <c r="E40" s="8" t="e">
        <f>'Program Activities Worksheet'!#REF!</f>
        <v>#REF!</v>
      </c>
      <c r="F40" s="14" t="e">
        <f t="shared" si="28"/>
        <v>#REF!</v>
      </c>
      <c r="G40" s="26" t="e">
        <f>'Program Activities Worksheet'!#REF!</f>
        <v>#REF!</v>
      </c>
      <c r="H40" s="34" t="e">
        <f>'Program Activities Worksheet'!#REF!</f>
        <v>#REF!</v>
      </c>
      <c r="I40" s="23" t="e">
        <f>'Program Activities Worksheet'!#REF!</f>
        <v>#REF!</v>
      </c>
      <c r="J40" s="180" t="e">
        <f>'Program Activities Worksheet'!#REF!</f>
        <v>#REF!</v>
      </c>
      <c r="K40" s="8" t="e">
        <f>'Program Activities Worksheet'!#REF!</f>
        <v>#REF!</v>
      </c>
      <c r="L40" s="8" t="e">
        <f>'Program Activities Worksheet'!#REF!</f>
        <v>#REF!</v>
      </c>
      <c r="M40" s="8" t="e">
        <f>'Program Activities Worksheet'!#REF!</f>
        <v>#REF!</v>
      </c>
      <c r="N40" s="8" t="e">
        <f>'Program Activities Worksheet'!#REF!</f>
        <v>#REF!</v>
      </c>
      <c r="O40" s="8" t="e">
        <f>'Program Activities Worksheet'!#REF!</f>
        <v>#REF!</v>
      </c>
      <c r="P40" s="8" t="e">
        <f>'Program Activities Worksheet'!#REF!</f>
        <v>#REF!</v>
      </c>
      <c r="Q40" s="8" t="e">
        <f>'Program Activities Worksheet'!#REF!</f>
        <v>#REF!</v>
      </c>
      <c r="R40" s="8" t="e">
        <f>'Program Activities Worksheet'!#REF!</f>
        <v>#REF!</v>
      </c>
      <c r="S40" s="8" t="e">
        <f>'Program Activities Worksheet'!#REF!</f>
        <v>#REF!</v>
      </c>
      <c r="T40" s="11" t="e">
        <f>'Program Activities Worksheet'!#REF!</f>
        <v>#REF!</v>
      </c>
      <c r="U40" s="2"/>
      <c r="V40" s="2"/>
      <c r="W40" s="21" t="e">
        <f>'Program Activities Worksheet'!#REF!</f>
        <v>#REF!</v>
      </c>
      <c r="X40" s="28" t="e">
        <f>'Program Activities Worksheet'!#REF!</f>
        <v>#REF!</v>
      </c>
      <c r="Y40" s="8" t="e">
        <f t="shared" si="13"/>
        <v>#REF!</v>
      </c>
      <c r="Z40" s="8" t="e">
        <f t="shared" si="30"/>
        <v>#REF!</v>
      </c>
      <c r="AA40" s="8" t="e">
        <f t="shared" si="31"/>
        <v>#REF!</v>
      </c>
      <c r="AB40" s="8" t="e">
        <f t="shared" si="32"/>
        <v>#REF!</v>
      </c>
      <c r="AC40" s="8" t="e">
        <f t="shared" si="33"/>
        <v>#REF!</v>
      </c>
      <c r="AD40" s="8" t="e">
        <f t="shared" si="34"/>
        <v>#REF!</v>
      </c>
      <c r="AE40" s="8" t="e">
        <f t="shared" si="35"/>
        <v>#REF!</v>
      </c>
      <c r="AF40" s="14" t="e">
        <f t="shared" si="29"/>
        <v>#REF!</v>
      </c>
      <c r="AG40" s="8" t="e">
        <f>'Program Activities Worksheet'!#REF!*'Program Activities Worksheet'!#REF!*'Program Activities Worksheet'!#REF!</f>
        <v>#REF!</v>
      </c>
      <c r="AH40" s="21" t="e">
        <f t="shared" si="14"/>
        <v>#REF!</v>
      </c>
      <c r="AI40" s="28" t="e">
        <f t="shared" si="15"/>
        <v>#REF!</v>
      </c>
      <c r="AJ40" s="8" t="e">
        <f t="shared" si="16"/>
        <v>#REF!</v>
      </c>
      <c r="AK40" s="8" t="e">
        <f t="shared" si="1"/>
        <v>#REF!</v>
      </c>
      <c r="AL40" s="8" t="e">
        <f t="shared" si="2"/>
        <v>#REF!</v>
      </c>
      <c r="AM40" s="8" t="e">
        <f t="shared" si="3"/>
        <v>#REF!</v>
      </c>
      <c r="AN40" s="8" t="e">
        <f t="shared" si="4"/>
        <v>#REF!</v>
      </c>
      <c r="AO40" s="8" t="e">
        <f t="shared" si="5"/>
        <v>#REF!</v>
      </c>
      <c r="AP40" s="8" t="e">
        <f t="shared" si="6"/>
        <v>#REF!</v>
      </c>
      <c r="AQ40" s="14" t="e">
        <f t="shared" si="17"/>
        <v>#REF!</v>
      </c>
      <c r="AR40" s="8" t="e">
        <f t="shared" si="18"/>
        <v>#REF!</v>
      </c>
      <c r="AS40" s="8" t="e">
        <f t="shared" si="19"/>
        <v>#REF!</v>
      </c>
      <c r="AT40" s="14" t="e">
        <f t="shared" si="20"/>
        <v>#REF!</v>
      </c>
      <c r="AU40" s="21" t="e">
        <f t="shared" si="21"/>
        <v>#REF!</v>
      </c>
      <c r="AV40" s="28" t="e">
        <f t="shared" si="22"/>
        <v>#REF!</v>
      </c>
      <c r="AW40" s="8" t="e">
        <f t="shared" si="23"/>
        <v>#REF!</v>
      </c>
      <c r="AX40" s="8" t="e">
        <f t="shared" si="7"/>
        <v>#REF!</v>
      </c>
      <c r="AY40" s="8" t="e">
        <f t="shared" si="8"/>
        <v>#REF!</v>
      </c>
      <c r="AZ40" s="8" t="e">
        <f t="shared" si="9"/>
        <v>#REF!</v>
      </c>
      <c r="BA40" s="8" t="e">
        <f t="shared" si="10"/>
        <v>#REF!</v>
      </c>
      <c r="BB40" s="8" t="e">
        <f t="shared" si="11"/>
        <v>#REF!</v>
      </c>
      <c r="BC40" s="8" t="e">
        <f t="shared" si="12"/>
        <v>#REF!</v>
      </c>
      <c r="BD40" s="8" t="e">
        <f t="shared" si="24"/>
        <v>#REF!</v>
      </c>
      <c r="BE40" s="8" t="e">
        <f t="shared" si="25"/>
        <v>#REF!</v>
      </c>
      <c r="BF40" s="8" t="e">
        <f t="shared" si="26"/>
        <v>#REF!</v>
      </c>
      <c r="BG40" s="15" t="e">
        <f t="shared" si="27"/>
        <v>#REF!</v>
      </c>
    </row>
    <row r="41" spans="1:59" ht="12.75">
      <c r="A41" s="21" t="e">
        <f>'Program Activities Worksheet'!#REF!</f>
        <v>#REF!</v>
      </c>
      <c r="B41" s="28" t="e">
        <f>'Program Activities Worksheet'!#REF!</f>
        <v>#REF!</v>
      </c>
      <c r="C41" s="23" t="e">
        <f>'Program Activities Worksheet'!#REF!</f>
        <v>#REF!</v>
      </c>
      <c r="D41" s="30" t="e">
        <f>'Program Activities Worksheet'!#REF!</f>
        <v>#REF!</v>
      </c>
      <c r="E41" s="8" t="e">
        <f>'Program Activities Worksheet'!#REF!</f>
        <v>#REF!</v>
      </c>
      <c r="F41" s="14" t="e">
        <f t="shared" si="28"/>
        <v>#REF!</v>
      </c>
      <c r="G41" s="26" t="e">
        <f>'Program Activities Worksheet'!#REF!</f>
        <v>#REF!</v>
      </c>
      <c r="H41" s="34" t="e">
        <f>'Program Activities Worksheet'!#REF!</f>
        <v>#REF!</v>
      </c>
      <c r="I41" s="23" t="e">
        <f>'Program Activities Worksheet'!#REF!</f>
        <v>#REF!</v>
      </c>
      <c r="J41" s="180" t="e">
        <f>'Program Activities Worksheet'!#REF!</f>
        <v>#REF!</v>
      </c>
      <c r="K41" s="8" t="e">
        <f>'Program Activities Worksheet'!#REF!</f>
        <v>#REF!</v>
      </c>
      <c r="L41" s="8" t="e">
        <f>'Program Activities Worksheet'!#REF!</f>
        <v>#REF!</v>
      </c>
      <c r="M41" s="8" t="e">
        <f>'Program Activities Worksheet'!#REF!</f>
        <v>#REF!</v>
      </c>
      <c r="N41" s="8" t="e">
        <f>'Program Activities Worksheet'!#REF!</f>
        <v>#REF!</v>
      </c>
      <c r="O41" s="8" t="e">
        <f>'Program Activities Worksheet'!#REF!</f>
        <v>#REF!</v>
      </c>
      <c r="P41" s="8" t="e">
        <f>'Program Activities Worksheet'!#REF!</f>
        <v>#REF!</v>
      </c>
      <c r="Q41" s="8" t="e">
        <f>'Program Activities Worksheet'!#REF!</f>
        <v>#REF!</v>
      </c>
      <c r="R41" s="8" t="e">
        <f>'Program Activities Worksheet'!#REF!</f>
        <v>#REF!</v>
      </c>
      <c r="S41" s="8" t="e">
        <f>'Program Activities Worksheet'!#REF!</f>
        <v>#REF!</v>
      </c>
      <c r="T41" s="11" t="e">
        <f>'Program Activities Worksheet'!#REF!</f>
        <v>#REF!</v>
      </c>
      <c r="U41" s="2"/>
      <c r="V41" s="2"/>
      <c r="W41" s="21" t="e">
        <f>'Program Activities Worksheet'!#REF!</f>
        <v>#REF!</v>
      </c>
      <c r="X41" s="28" t="e">
        <f>'Program Activities Worksheet'!#REF!</f>
        <v>#REF!</v>
      </c>
      <c r="Y41" s="8" t="e">
        <f t="shared" si="13"/>
        <v>#REF!</v>
      </c>
      <c r="Z41" s="8" t="e">
        <f t="shared" si="30"/>
        <v>#REF!</v>
      </c>
      <c r="AA41" s="8" t="e">
        <f t="shared" si="31"/>
        <v>#REF!</v>
      </c>
      <c r="AB41" s="8" t="e">
        <f t="shared" si="32"/>
        <v>#REF!</v>
      </c>
      <c r="AC41" s="8" t="e">
        <f t="shared" si="33"/>
        <v>#REF!</v>
      </c>
      <c r="AD41" s="8" t="e">
        <f t="shared" si="34"/>
        <v>#REF!</v>
      </c>
      <c r="AE41" s="8" t="e">
        <f t="shared" si="35"/>
        <v>#REF!</v>
      </c>
      <c r="AF41" s="14" t="e">
        <f t="shared" si="29"/>
        <v>#REF!</v>
      </c>
      <c r="AG41" s="8" t="e">
        <f>'Program Activities Worksheet'!#REF!*'Program Activities Worksheet'!#REF!*'Program Activities Worksheet'!#REF!</f>
        <v>#REF!</v>
      </c>
      <c r="AH41" s="21" t="e">
        <f t="shared" si="14"/>
        <v>#REF!</v>
      </c>
      <c r="AI41" s="28" t="e">
        <f t="shared" si="15"/>
        <v>#REF!</v>
      </c>
      <c r="AJ41" s="8" t="e">
        <f t="shared" si="16"/>
        <v>#REF!</v>
      </c>
      <c r="AK41" s="8" t="e">
        <f t="shared" si="1"/>
        <v>#REF!</v>
      </c>
      <c r="AL41" s="8" t="e">
        <f t="shared" si="2"/>
        <v>#REF!</v>
      </c>
      <c r="AM41" s="8" t="e">
        <f t="shared" si="3"/>
        <v>#REF!</v>
      </c>
      <c r="AN41" s="8" t="e">
        <f t="shared" si="4"/>
        <v>#REF!</v>
      </c>
      <c r="AO41" s="8" t="e">
        <f t="shared" si="5"/>
        <v>#REF!</v>
      </c>
      <c r="AP41" s="8" t="e">
        <f t="shared" si="6"/>
        <v>#REF!</v>
      </c>
      <c r="AQ41" s="14" t="e">
        <f t="shared" si="17"/>
        <v>#REF!</v>
      </c>
      <c r="AR41" s="8" t="e">
        <f t="shared" si="18"/>
        <v>#REF!</v>
      </c>
      <c r="AS41" s="8" t="e">
        <f t="shared" si="19"/>
        <v>#REF!</v>
      </c>
      <c r="AT41" s="14" t="e">
        <f t="shared" si="20"/>
        <v>#REF!</v>
      </c>
      <c r="AU41" s="21" t="e">
        <f t="shared" si="21"/>
        <v>#REF!</v>
      </c>
      <c r="AV41" s="28" t="e">
        <f t="shared" si="22"/>
        <v>#REF!</v>
      </c>
      <c r="AW41" s="8" t="e">
        <f t="shared" si="23"/>
        <v>#REF!</v>
      </c>
      <c r="AX41" s="8" t="e">
        <f t="shared" si="7"/>
        <v>#REF!</v>
      </c>
      <c r="AY41" s="8" t="e">
        <f t="shared" si="8"/>
        <v>#REF!</v>
      </c>
      <c r="AZ41" s="8" t="e">
        <f t="shared" si="9"/>
        <v>#REF!</v>
      </c>
      <c r="BA41" s="8" t="e">
        <f t="shared" si="10"/>
        <v>#REF!</v>
      </c>
      <c r="BB41" s="8" t="e">
        <f t="shared" si="11"/>
        <v>#REF!</v>
      </c>
      <c r="BC41" s="8" t="e">
        <f t="shared" si="12"/>
        <v>#REF!</v>
      </c>
      <c r="BD41" s="8" t="e">
        <f t="shared" si="24"/>
        <v>#REF!</v>
      </c>
      <c r="BE41" s="8" t="e">
        <f t="shared" si="25"/>
        <v>#REF!</v>
      </c>
      <c r="BF41" s="8" t="e">
        <f t="shared" si="26"/>
        <v>#REF!</v>
      </c>
      <c r="BG41" s="15" t="e">
        <f t="shared" si="27"/>
        <v>#REF!</v>
      </c>
    </row>
    <row r="42" spans="1:59" ht="12.75">
      <c r="A42" s="21" t="e">
        <f>'Program Activities Worksheet'!#REF!</f>
        <v>#REF!</v>
      </c>
      <c r="B42" s="28" t="e">
        <f>'Program Activities Worksheet'!#REF!</f>
        <v>#REF!</v>
      </c>
      <c r="C42" s="23" t="e">
        <f>'Program Activities Worksheet'!#REF!</f>
        <v>#REF!</v>
      </c>
      <c r="D42" s="30" t="e">
        <f>'Program Activities Worksheet'!#REF!</f>
        <v>#REF!</v>
      </c>
      <c r="E42" s="8" t="e">
        <f>'Program Activities Worksheet'!#REF!</f>
        <v>#REF!</v>
      </c>
      <c r="F42" s="14" t="e">
        <f t="shared" si="28"/>
        <v>#REF!</v>
      </c>
      <c r="G42" s="26" t="e">
        <f>'Program Activities Worksheet'!#REF!</f>
        <v>#REF!</v>
      </c>
      <c r="H42" s="34" t="e">
        <f>'Program Activities Worksheet'!#REF!</f>
        <v>#REF!</v>
      </c>
      <c r="I42" s="23" t="e">
        <f>'Program Activities Worksheet'!#REF!</f>
        <v>#REF!</v>
      </c>
      <c r="J42" s="180" t="e">
        <f>'Program Activities Worksheet'!#REF!</f>
        <v>#REF!</v>
      </c>
      <c r="K42" s="8" t="e">
        <f>'Program Activities Worksheet'!#REF!</f>
        <v>#REF!</v>
      </c>
      <c r="L42" s="8" t="e">
        <f>'Program Activities Worksheet'!#REF!</f>
        <v>#REF!</v>
      </c>
      <c r="M42" s="8" t="e">
        <f>'Program Activities Worksheet'!#REF!</f>
        <v>#REF!</v>
      </c>
      <c r="N42" s="8" t="e">
        <f>'Program Activities Worksheet'!#REF!</f>
        <v>#REF!</v>
      </c>
      <c r="O42" s="8" t="e">
        <f>'Program Activities Worksheet'!#REF!</f>
        <v>#REF!</v>
      </c>
      <c r="P42" s="8" t="e">
        <f>'Program Activities Worksheet'!#REF!</f>
        <v>#REF!</v>
      </c>
      <c r="Q42" s="8" t="e">
        <f>'Program Activities Worksheet'!#REF!</f>
        <v>#REF!</v>
      </c>
      <c r="R42" s="8" t="e">
        <f>'Program Activities Worksheet'!#REF!</f>
        <v>#REF!</v>
      </c>
      <c r="S42" s="8" t="e">
        <f>'Program Activities Worksheet'!#REF!</f>
        <v>#REF!</v>
      </c>
      <c r="T42" s="11" t="e">
        <f>'Program Activities Worksheet'!#REF!</f>
        <v>#REF!</v>
      </c>
      <c r="U42" s="2"/>
      <c r="V42" s="2"/>
      <c r="W42" s="21" t="e">
        <f>'Program Activities Worksheet'!#REF!</f>
        <v>#REF!</v>
      </c>
      <c r="X42" s="28" t="e">
        <f>'Program Activities Worksheet'!#REF!</f>
        <v>#REF!</v>
      </c>
      <c r="Y42" s="8" t="e">
        <f t="shared" si="13"/>
        <v>#REF!</v>
      </c>
      <c r="Z42" s="8" t="e">
        <f t="shared" si="30"/>
        <v>#REF!</v>
      </c>
      <c r="AA42" s="8" t="e">
        <f t="shared" si="31"/>
        <v>#REF!</v>
      </c>
      <c r="AB42" s="8" t="e">
        <f t="shared" si="32"/>
        <v>#REF!</v>
      </c>
      <c r="AC42" s="8" t="e">
        <f t="shared" si="33"/>
        <v>#REF!</v>
      </c>
      <c r="AD42" s="8" t="e">
        <f t="shared" si="34"/>
        <v>#REF!</v>
      </c>
      <c r="AE42" s="8" t="e">
        <f t="shared" si="35"/>
        <v>#REF!</v>
      </c>
      <c r="AF42" s="14" t="e">
        <f t="shared" si="29"/>
        <v>#REF!</v>
      </c>
      <c r="AG42" s="8" t="e">
        <f>'Program Activities Worksheet'!#REF!*'Program Activities Worksheet'!#REF!*'Program Activities Worksheet'!#REF!</f>
        <v>#REF!</v>
      </c>
      <c r="AH42" s="21" t="e">
        <f t="shared" si="14"/>
        <v>#REF!</v>
      </c>
      <c r="AI42" s="28" t="e">
        <f t="shared" si="15"/>
        <v>#REF!</v>
      </c>
      <c r="AJ42" s="8" t="e">
        <f t="shared" si="16"/>
        <v>#REF!</v>
      </c>
      <c r="AK42" s="8" t="e">
        <f t="shared" si="1"/>
        <v>#REF!</v>
      </c>
      <c r="AL42" s="8" t="e">
        <f t="shared" si="2"/>
        <v>#REF!</v>
      </c>
      <c r="AM42" s="8" t="e">
        <f t="shared" si="3"/>
        <v>#REF!</v>
      </c>
      <c r="AN42" s="8" t="e">
        <f t="shared" si="4"/>
        <v>#REF!</v>
      </c>
      <c r="AO42" s="8" t="e">
        <f t="shared" si="5"/>
        <v>#REF!</v>
      </c>
      <c r="AP42" s="8" t="e">
        <f t="shared" si="6"/>
        <v>#REF!</v>
      </c>
      <c r="AQ42" s="14" t="e">
        <f t="shared" si="17"/>
        <v>#REF!</v>
      </c>
      <c r="AR42" s="8" t="e">
        <f t="shared" si="18"/>
        <v>#REF!</v>
      </c>
      <c r="AS42" s="8" t="e">
        <f t="shared" si="19"/>
        <v>#REF!</v>
      </c>
      <c r="AT42" s="14" t="e">
        <f t="shared" si="20"/>
        <v>#REF!</v>
      </c>
      <c r="AU42" s="21" t="e">
        <f t="shared" si="21"/>
        <v>#REF!</v>
      </c>
      <c r="AV42" s="28" t="e">
        <f t="shared" si="22"/>
        <v>#REF!</v>
      </c>
      <c r="AW42" s="8" t="e">
        <f t="shared" si="23"/>
        <v>#REF!</v>
      </c>
      <c r="AX42" s="8" t="e">
        <f t="shared" si="7"/>
        <v>#REF!</v>
      </c>
      <c r="AY42" s="8" t="e">
        <f t="shared" si="8"/>
        <v>#REF!</v>
      </c>
      <c r="AZ42" s="8" t="e">
        <f t="shared" si="9"/>
        <v>#REF!</v>
      </c>
      <c r="BA42" s="8" t="e">
        <f t="shared" si="10"/>
        <v>#REF!</v>
      </c>
      <c r="BB42" s="8" t="e">
        <f t="shared" si="11"/>
        <v>#REF!</v>
      </c>
      <c r="BC42" s="8" t="e">
        <f t="shared" si="12"/>
        <v>#REF!</v>
      </c>
      <c r="BD42" s="8" t="e">
        <f t="shared" si="24"/>
        <v>#REF!</v>
      </c>
      <c r="BE42" s="8" t="e">
        <f t="shared" si="25"/>
        <v>#REF!</v>
      </c>
      <c r="BF42" s="8" t="e">
        <f t="shared" si="26"/>
        <v>#REF!</v>
      </c>
      <c r="BG42" s="15" t="e">
        <f t="shared" si="27"/>
        <v>#REF!</v>
      </c>
    </row>
    <row r="43" spans="1:59" ht="12.75">
      <c r="A43" s="21" t="e">
        <f>'Program Activities Worksheet'!#REF!</f>
        <v>#REF!</v>
      </c>
      <c r="B43" s="28" t="e">
        <f>'Program Activities Worksheet'!#REF!</f>
        <v>#REF!</v>
      </c>
      <c r="C43" s="23" t="e">
        <f>'Program Activities Worksheet'!#REF!</f>
        <v>#REF!</v>
      </c>
      <c r="D43" s="30" t="e">
        <f>'Program Activities Worksheet'!#REF!</f>
        <v>#REF!</v>
      </c>
      <c r="E43" s="8" t="e">
        <f>'Program Activities Worksheet'!#REF!</f>
        <v>#REF!</v>
      </c>
      <c r="F43" s="14" t="e">
        <f t="shared" si="28"/>
        <v>#REF!</v>
      </c>
      <c r="G43" s="26" t="e">
        <f>'Program Activities Worksheet'!#REF!</f>
        <v>#REF!</v>
      </c>
      <c r="H43" s="34" t="e">
        <f>'Program Activities Worksheet'!#REF!</f>
        <v>#REF!</v>
      </c>
      <c r="I43" s="23" t="e">
        <f>'Program Activities Worksheet'!#REF!</f>
        <v>#REF!</v>
      </c>
      <c r="J43" s="180" t="e">
        <f>'Program Activities Worksheet'!#REF!</f>
        <v>#REF!</v>
      </c>
      <c r="K43" s="8" t="e">
        <f>'Program Activities Worksheet'!#REF!</f>
        <v>#REF!</v>
      </c>
      <c r="L43" s="8" t="e">
        <f>'Program Activities Worksheet'!#REF!</f>
        <v>#REF!</v>
      </c>
      <c r="M43" s="8" t="e">
        <f>'Program Activities Worksheet'!#REF!</f>
        <v>#REF!</v>
      </c>
      <c r="N43" s="8" t="e">
        <f>'Program Activities Worksheet'!#REF!</f>
        <v>#REF!</v>
      </c>
      <c r="O43" s="8" t="e">
        <f>'Program Activities Worksheet'!#REF!</f>
        <v>#REF!</v>
      </c>
      <c r="P43" s="8" t="e">
        <f>'Program Activities Worksheet'!#REF!</f>
        <v>#REF!</v>
      </c>
      <c r="Q43" s="8" t="e">
        <f>'Program Activities Worksheet'!#REF!</f>
        <v>#REF!</v>
      </c>
      <c r="R43" s="8" t="e">
        <f>'Program Activities Worksheet'!#REF!</f>
        <v>#REF!</v>
      </c>
      <c r="S43" s="8" t="e">
        <f>'Program Activities Worksheet'!#REF!</f>
        <v>#REF!</v>
      </c>
      <c r="T43" s="11" t="e">
        <f>'Program Activities Worksheet'!#REF!</f>
        <v>#REF!</v>
      </c>
      <c r="U43" s="2"/>
      <c r="V43" s="2"/>
      <c r="W43" s="21" t="e">
        <f>'Program Activities Worksheet'!#REF!</f>
        <v>#REF!</v>
      </c>
      <c r="X43" s="28" t="e">
        <f>'Program Activities Worksheet'!#REF!</f>
        <v>#REF!</v>
      </c>
      <c r="Y43" s="8" t="e">
        <f t="shared" si="13"/>
        <v>#REF!</v>
      </c>
      <c r="Z43" s="8" t="e">
        <f t="shared" si="30"/>
        <v>#REF!</v>
      </c>
      <c r="AA43" s="8" t="e">
        <f t="shared" si="31"/>
        <v>#REF!</v>
      </c>
      <c r="AB43" s="8" t="e">
        <f t="shared" si="32"/>
        <v>#REF!</v>
      </c>
      <c r="AC43" s="8" t="e">
        <f t="shared" si="33"/>
        <v>#REF!</v>
      </c>
      <c r="AD43" s="8" t="e">
        <f t="shared" si="34"/>
        <v>#REF!</v>
      </c>
      <c r="AE43" s="8" t="e">
        <f t="shared" si="35"/>
        <v>#REF!</v>
      </c>
      <c r="AF43" s="14" t="e">
        <f t="shared" si="29"/>
        <v>#REF!</v>
      </c>
      <c r="AG43" s="8" t="e">
        <f>'Program Activities Worksheet'!#REF!*'Program Activities Worksheet'!#REF!*'Program Activities Worksheet'!#REF!</f>
        <v>#REF!</v>
      </c>
      <c r="AH43" s="21" t="e">
        <f t="shared" si="14"/>
        <v>#REF!</v>
      </c>
      <c r="AI43" s="28" t="e">
        <f t="shared" si="15"/>
        <v>#REF!</v>
      </c>
      <c r="AJ43" s="8" t="e">
        <f t="shared" si="16"/>
        <v>#REF!</v>
      </c>
      <c r="AK43" s="8" t="e">
        <f t="shared" si="1"/>
        <v>#REF!</v>
      </c>
      <c r="AL43" s="8" t="e">
        <f t="shared" si="2"/>
        <v>#REF!</v>
      </c>
      <c r="AM43" s="8" t="e">
        <f t="shared" si="3"/>
        <v>#REF!</v>
      </c>
      <c r="AN43" s="8" t="e">
        <f t="shared" si="4"/>
        <v>#REF!</v>
      </c>
      <c r="AO43" s="8" t="e">
        <f t="shared" si="5"/>
        <v>#REF!</v>
      </c>
      <c r="AP43" s="8" t="e">
        <f t="shared" si="6"/>
        <v>#REF!</v>
      </c>
      <c r="AQ43" s="14" t="e">
        <f t="shared" si="17"/>
        <v>#REF!</v>
      </c>
      <c r="AR43" s="8" t="e">
        <f t="shared" si="18"/>
        <v>#REF!</v>
      </c>
      <c r="AS43" s="8" t="e">
        <f t="shared" si="19"/>
        <v>#REF!</v>
      </c>
      <c r="AT43" s="14" t="e">
        <f t="shared" si="20"/>
        <v>#REF!</v>
      </c>
      <c r="AU43" s="21" t="e">
        <f t="shared" si="21"/>
        <v>#REF!</v>
      </c>
      <c r="AV43" s="28" t="e">
        <f t="shared" si="22"/>
        <v>#REF!</v>
      </c>
      <c r="AW43" s="8" t="e">
        <f t="shared" si="23"/>
        <v>#REF!</v>
      </c>
      <c r="AX43" s="8" t="e">
        <f t="shared" si="7"/>
        <v>#REF!</v>
      </c>
      <c r="AY43" s="8" t="e">
        <f t="shared" si="8"/>
        <v>#REF!</v>
      </c>
      <c r="AZ43" s="8" t="e">
        <f t="shared" si="9"/>
        <v>#REF!</v>
      </c>
      <c r="BA43" s="8" t="e">
        <f t="shared" si="10"/>
        <v>#REF!</v>
      </c>
      <c r="BB43" s="8" t="e">
        <f t="shared" si="11"/>
        <v>#REF!</v>
      </c>
      <c r="BC43" s="8" t="e">
        <f t="shared" si="12"/>
        <v>#REF!</v>
      </c>
      <c r="BD43" s="8" t="e">
        <f t="shared" si="24"/>
        <v>#REF!</v>
      </c>
      <c r="BE43" s="8" t="e">
        <f t="shared" si="25"/>
        <v>#REF!</v>
      </c>
      <c r="BF43" s="8" t="e">
        <f t="shared" si="26"/>
        <v>#REF!</v>
      </c>
      <c r="BG43" s="15" t="e">
        <f t="shared" si="27"/>
        <v>#REF!</v>
      </c>
    </row>
    <row r="44" spans="1:59" ht="12.75">
      <c r="A44" s="21" t="e">
        <f>'Program Activities Worksheet'!#REF!</f>
        <v>#REF!</v>
      </c>
      <c r="B44" s="28" t="e">
        <f>'Program Activities Worksheet'!#REF!</f>
        <v>#REF!</v>
      </c>
      <c r="C44" s="23" t="e">
        <f>'Program Activities Worksheet'!#REF!</f>
        <v>#REF!</v>
      </c>
      <c r="D44" s="30" t="e">
        <f>'Program Activities Worksheet'!#REF!</f>
        <v>#REF!</v>
      </c>
      <c r="E44" s="8" t="e">
        <f>'Program Activities Worksheet'!#REF!</f>
        <v>#REF!</v>
      </c>
      <c r="F44" s="14" t="e">
        <f t="shared" si="28"/>
        <v>#REF!</v>
      </c>
      <c r="G44" s="26" t="e">
        <f>'Program Activities Worksheet'!#REF!</f>
        <v>#REF!</v>
      </c>
      <c r="H44" s="34" t="e">
        <f>'Program Activities Worksheet'!#REF!</f>
        <v>#REF!</v>
      </c>
      <c r="I44" s="23" t="e">
        <f>'Program Activities Worksheet'!#REF!</f>
        <v>#REF!</v>
      </c>
      <c r="J44" s="180" t="e">
        <f>'Program Activities Worksheet'!#REF!</f>
        <v>#REF!</v>
      </c>
      <c r="K44" s="8" t="e">
        <f>'Program Activities Worksheet'!#REF!</f>
        <v>#REF!</v>
      </c>
      <c r="L44" s="8" t="e">
        <f>'Program Activities Worksheet'!#REF!</f>
        <v>#REF!</v>
      </c>
      <c r="M44" s="8" t="e">
        <f>'Program Activities Worksheet'!#REF!</f>
        <v>#REF!</v>
      </c>
      <c r="N44" s="8" t="e">
        <f>'Program Activities Worksheet'!#REF!</f>
        <v>#REF!</v>
      </c>
      <c r="O44" s="8" t="e">
        <f>'Program Activities Worksheet'!#REF!</f>
        <v>#REF!</v>
      </c>
      <c r="P44" s="8" t="e">
        <f>'Program Activities Worksheet'!#REF!</f>
        <v>#REF!</v>
      </c>
      <c r="Q44" s="8" t="e">
        <f>'Program Activities Worksheet'!#REF!</f>
        <v>#REF!</v>
      </c>
      <c r="R44" s="8" t="e">
        <f>'Program Activities Worksheet'!#REF!</f>
        <v>#REF!</v>
      </c>
      <c r="S44" s="8" t="e">
        <f>'Program Activities Worksheet'!#REF!</f>
        <v>#REF!</v>
      </c>
      <c r="T44" s="11" t="e">
        <f>'Program Activities Worksheet'!#REF!</f>
        <v>#REF!</v>
      </c>
      <c r="U44" s="2"/>
      <c r="V44" s="2"/>
      <c r="W44" s="21" t="e">
        <f>'Program Activities Worksheet'!#REF!</f>
        <v>#REF!</v>
      </c>
      <c r="X44" s="28" t="e">
        <f>'Program Activities Worksheet'!#REF!</f>
        <v>#REF!</v>
      </c>
      <c r="Y44" s="8" t="e">
        <f t="shared" si="13"/>
        <v>#REF!</v>
      </c>
      <c r="Z44" s="8" t="e">
        <f t="shared" si="30"/>
        <v>#REF!</v>
      </c>
      <c r="AA44" s="8" t="e">
        <f t="shared" si="31"/>
        <v>#REF!</v>
      </c>
      <c r="AB44" s="8" t="e">
        <f t="shared" si="32"/>
        <v>#REF!</v>
      </c>
      <c r="AC44" s="8" t="e">
        <f t="shared" si="33"/>
        <v>#REF!</v>
      </c>
      <c r="AD44" s="8" t="e">
        <f t="shared" si="34"/>
        <v>#REF!</v>
      </c>
      <c r="AE44" s="8" t="e">
        <f t="shared" si="35"/>
        <v>#REF!</v>
      </c>
      <c r="AF44" s="14" t="e">
        <f t="shared" si="29"/>
        <v>#REF!</v>
      </c>
      <c r="AG44" s="8" t="e">
        <f>'Program Activities Worksheet'!#REF!*'Program Activities Worksheet'!#REF!*'Program Activities Worksheet'!#REF!</f>
        <v>#REF!</v>
      </c>
      <c r="AH44" s="21" t="e">
        <f t="shared" si="14"/>
        <v>#REF!</v>
      </c>
      <c r="AI44" s="28" t="e">
        <f t="shared" si="15"/>
        <v>#REF!</v>
      </c>
      <c r="AJ44" s="8" t="e">
        <f t="shared" si="16"/>
        <v>#REF!</v>
      </c>
      <c r="AK44" s="8" t="e">
        <f t="shared" si="1"/>
        <v>#REF!</v>
      </c>
      <c r="AL44" s="8" t="e">
        <f t="shared" si="2"/>
        <v>#REF!</v>
      </c>
      <c r="AM44" s="8" t="e">
        <f t="shared" si="3"/>
        <v>#REF!</v>
      </c>
      <c r="AN44" s="8" t="e">
        <f t="shared" si="4"/>
        <v>#REF!</v>
      </c>
      <c r="AO44" s="8" t="e">
        <f t="shared" si="5"/>
        <v>#REF!</v>
      </c>
      <c r="AP44" s="8" t="e">
        <f t="shared" si="6"/>
        <v>#REF!</v>
      </c>
      <c r="AQ44" s="14" t="e">
        <f t="shared" si="17"/>
        <v>#REF!</v>
      </c>
      <c r="AR44" s="8" t="e">
        <f t="shared" si="18"/>
        <v>#REF!</v>
      </c>
      <c r="AS44" s="8" t="e">
        <f t="shared" si="19"/>
        <v>#REF!</v>
      </c>
      <c r="AT44" s="14" t="e">
        <f t="shared" si="20"/>
        <v>#REF!</v>
      </c>
      <c r="AU44" s="21" t="e">
        <f t="shared" si="21"/>
        <v>#REF!</v>
      </c>
      <c r="AV44" s="28" t="e">
        <f t="shared" si="22"/>
        <v>#REF!</v>
      </c>
      <c r="AW44" s="8" t="e">
        <f t="shared" si="23"/>
        <v>#REF!</v>
      </c>
      <c r="AX44" s="8" t="e">
        <f t="shared" si="7"/>
        <v>#REF!</v>
      </c>
      <c r="AY44" s="8" t="e">
        <f t="shared" si="8"/>
        <v>#REF!</v>
      </c>
      <c r="AZ44" s="8" t="e">
        <f t="shared" si="9"/>
        <v>#REF!</v>
      </c>
      <c r="BA44" s="8" t="e">
        <f t="shared" si="10"/>
        <v>#REF!</v>
      </c>
      <c r="BB44" s="8" t="e">
        <f t="shared" si="11"/>
        <v>#REF!</v>
      </c>
      <c r="BC44" s="8" t="e">
        <f t="shared" si="12"/>
        <v>#REF!</v>
      </c>
      <c r="BD44" s="8" t="e">
        <f t="shared" si="24"/>
        <v>#REF!</v>
      </c>
      <c r="BE44" s="8" t="e">
        <f t="shared" si="25"/>
        <v>#REF!</v>
      </c>
      <c r="BF44" s="8" t="e">
        <f t="shared" si="26"/>
        <v>#REF!</v>
      </c>
      <c r="BG44" s="15" t="e">
        <f t="shared" si="27"/>
        <v>#REF!</v>
      </c>
    </row>
    <row r="45" spans="1:59" ht="12.75">
      <c r="A45" s="21" t="e">
        <f>'Program Activities Worksheet'!#REF!</f>
        <v>#REF!</v>
      </c>
      <c r="B45" s="28" t="e">
        <f>'Program Activities Worksheet'!#REF!</f>
        <v>#REF!</v>
      </c>
      <c r="C45" s="23" t="e">
        <f>'Program Activities Worksheet'!#REF!</f>
        <v>#REF!</v>
      </c>
      <c r="D45" s="30" t="e">
        <f>'Program Activities Worksheet'!#REF!</f>
        <v>#REF!</v>
      </c>
      <c r="E45" s="8" t="e">
        <f>'Program Activities Worksheet'!#REF!</f>
        <v>#REF!</v>
      </c>
      <c r="F45" s="14" t="e">
        <f t="shared" si="28"/>
        <v>#REF!</v>
      </c>
      <c r="G45" s="26" t="e">
        <f>'Program Activities Worksheet'!#REF!</f>
        <v>#REF!</v>
      </c>
      <c r="H45" s="34" t="e">
        <f>'Program Activities Worksheet'!#REF!</f>
        <v>#REF!</v>
      </c>
      <c r="I45" s="23" t="e">
        <f>'Program Activities Worksheet'!#REF!</f>
        <v>#REF!</v>
      </c>
      <c r="J45" s="180" t="e">
        <f>'Program Activities Worksheet'!#REF!</f>
        <v>#REF!</v>
      </c>
      <c r="K45" s="8" t="e">
        <f>'Program Activities Worksheet'!#REF!</f>
        <v>#REF!</v>
      </c>
      <c r="L45" s="8" t="e">
        <f>'Program Activities Worksheet'!#REF!</f>
        <v>#REF!</v>
      </c>
      <c r="M45" s="8" t="e">
        <f>'Program Activities Worksheet'!#REF!</f>
        <v>#REF!</v>
      </c>
      <c r="N45" s="8" t="e">
        <f>'Program Activities Worksheet'!#REF!</f>
        <v>#REF!</v>
      </c>
      <c r="O45" s="8" t="e">
        <f>'Program Activities Worksheet'!#REF!</f>
        <v>#REF!</v>
      </c>
      <c r="P45" s="8" t="e">
        <f>'Program Activities Worksheet'!#REF!</f>
        <v>#REF!</v>
      </c>
      <c r="Q45" s="8" t="e">
        <f>'Program Activities Worksheet'!#REF!</f>
        <v>#REF!</v>
      </c>
      <c r="R45" s="8" t="e">
        <f>'Program Activities Worksheet'!#REF!</f>
        <v>#REF!</v>
      </c>
      <c r="S45" s="8" t="e">
        <f>'Program Activities Worksheet'!#REF!</f>
        <v>#REF!</v>
      </c>
      <c r="T45" s="11" t="e">
        <f>'Program Activities Worksheet'!#REF!</f>
        <v>#REF!</v>
      </c>
      <c r="U45" s="2"/>
      <c r="V45" s="2"/>
      <c r="W45" s="21" t="e">
        <f>'Program Activities Worksheet'!#REF!</f>
        <v>#REF!</v>
      </c>
      <c r="X45" s="28" t="e">
        <f>'Program Activities Worksheet'!#REF!</f>
        <v>#REF!</v>
      </c>
      <c r="Y45" s="8" t="e">
        <f t="shared" si="13"/>
        <v>#REF!</v>
      </c>
      <c r="Z45" s="8" t="e">
        <f t="shared" si="30"/>
        <v>#REF!</v>
      </c>
      <c r="AA45" s="8" t="e">
        <f t="shared" si="31"/>
        <v>#REF!</v>
      </c>
      <c r="AB45" s="8" t="e">
        <f t="shared" si="32"/>
        <v>#REF!</v>
      </c>
      <c r="AC45" s="8" t="e">
        <f t="shared" si="33"/>
        <v>#REF!</v>
      </c>
      <c r="AD45" s="8" t="e">
        <f t="shared" si="34"/>
        <v>#REF!</v>
      </c>
      <c r="AE45" s="8" t="e">
        <f t="shared" si="35"/>
        <v>#REF!</v>
      </c>
      <c r="AF45" s="14" t="e">
        <f t="shared" si="29"/>
        <v>#REF!</v>
      </c>
      <c r="AG45" s="8" t="e">
        <f>'Program Activities Worksheet'!#REF!*'Program Activities Worksheet'!#REF!*'Program Activities Worksheet'!#REF!</f>
        <v>#REF!</v>
      </c>
      <c r="AH45" s="21" t="e">
        <f t="shared" si="14"/>
        <v>#REF!</v>
      </c>
      <c r="AI45" s="28" t="e">
        <f t="shared" si="15"/>
        <v>#REF!</v>
      </c>
      <c r="AJ45" s="8" t="e">
        <f t="shared" si="16"/>
        <v>#REF!</v>
      </c>
      <c r="AK45" s="8" t="e">
        <f t="shared" si="1"/>
        <v>#REF!</v>
      </c>
      <c r="AL45" s="8" t="e">
        <f t="shared" si="2"/>
        <v>#REF!</v>
      </c>
      <c r="AM45" s="8" t="e">
        <f t="shared" si="3"/>
        <v>#REF!</v>
      </c>
      <c r="AN45" s="8" t="e">
        <f t="shared" si="4"/>
        <v>#REF!</v>
      </c>
      <c r="AO45" s="8" t="e">
        <f t="shared" si="5"/>
        <v>#REF!</v>
      </c>
      <c r="AP45" s="8" t="e">
        <f t="shared" si="6"/>
        <v>#REF!</v>
      </c>
      <c r="AQ45" s="14" t="e">
        <f t="shared" si="17"/>
        <v>#REF!</v>
      </c>
      <c r="AR45" s="8" t="e">
        <f t="shared" si="18"/>
        <v>#REF!</v>
      </c>
      <c r="AS45" s="8" t="e">
        <f t="shared" si="19"/>
        <v>#REF!</v>
      </c>
      <c r="AT45" s="14" t="e">
        <f t="shared" si="20"/>
        <v>#REF!</v>
      </c>
      <c r="AU45" s="21" t="e">
        <f t="shared" si="21"/>
        <v>#REF!</v>
      </c>
      <c r="AV45" s="28" t="e">
        <f t="shared" si="22"/>
        <v>#REF!</v>
      </c>
      <c r="AW45" s="8" t="e">
        <f t="shared" si="23"/>
        <v>#REF!</v>
      </c>
      <c r="AX45" s="8" t="e">
        <f t="shared" si="7"/>
        <v>#REF!</v>
      </c>
      <c r="AY45" s="8" t="e">
        <f t="shared" si="8"/>
        <v>#REF!</v>
      </c>
      <c r="AZ45" s="8" t="e">
        <f t="shared" si="9"/>
        <v>#REF!</v>
      </c>
      <c r="BA45" s="8" t="e">
        <f t="shared" si="10"/>
        <v>#REF!</v>
      </c>
      <c r="BB45" s="8" t="e">
        <f t="shared" si="11"/>
        <v>#REF!</v>
      </c>
      <c r="BC45" s="8" t="e">
        <f t="shared" si="12"/>
        <v>#REF!</v>
      </c>
      <c r="BD45" s="8" t="e">
        <f t="shared" si="24"/>
        <v>#REF!</v>
      </c>
      <c r="BE45" s="8" t="e">
        <f t="shared" si="25"/>
        <v>#REF!</v>
      </c>
      <c r="BF45" s="8" t="e">
        <f t="shared" si="26"/>
        <v>#REF!</v>
      </c>
      <c r="BG45" s="15" t="e">
        <f t="shared" si="27"/>
        <v>#REF!</v>
      </c>
    </row>
    <row r="46" spans="1:59" ht="12.75">
      <c r="A46" s="21" t="e">
        <f>'Program Activities Worksheet'!#REF!</f>
        <v>#REF!</v>
      </c>
      <c r="B46" s="28" t="e">
        <f>'Program Activities Worksheet'!#REF!</f>
        <v>#REF!</v>
      </c>
      <c r="C46" s="23" t="e">
        <f>'Program Activities Worksheet'!#REF!</f>
        <v>#REF!</v>
      </c>
      <c r="D46" s="30" t="e">
        <f>'Program Activities Worksheet'!#REF!</f>
        <v>#REF!</v>
      </c>
      <c r="E46" s="8" t="e">
        <f>'Program Activities Worksheet'!#REF!</f>
        <v>#REF!</v>
      </c>
      <c r="F46" s="14" t="e">
        <f t="shared" si="28"/>
        <v>#REF!</v>
      </c>
      <c r="G46" s="26" t="e">
        <f>'Program Activities Worksheet'!#REF!</f>
        <v>#REF!</v>
      </c>
      <c r="H46" s="34" t="e">
        <f>'Program Activities Worksheet'!#REF!</f>
        <v>#REF!</v>
      </c>
      <c r="I46" s="23" t="e">
        <f>'Program Activities Worksheet'!#REF!</f>
        <v>#REF!</v>
      </c>
      <c r="J46" s="180" t="e">
        <f>'Program Activities Worksheet'!#REF!</f>
        <v>#REF!</v>
      </c>
      <c r="K46" s="8" t="e">
        <f>'Program Activities Worksheet'!#REF!</f>
        <v>#REF!</v>
      </c>
      <c r="L46" s="8" t="e">
        <f>'Program Activities Worksheet'!#REF!</f>
        <v>#REF!</v>
      </c>
      <c r="M46" s="8" t="e">
        <f>'Program Activities Worksheet'!#REF!</f>
        <v>#REF!</v>
      </c>
      <c r="N46" s="8" t="e">
        <f>'Program Activities Worksheet'!#REF!</f>
        <v>#REF!</v>
      </c>
      <c r="O46" s="8" t="e">
        <f>'Program Activities Worksheet'!#REF!</f>
        <v>#REF!</v>
      </c>
      <c r="P46" s="8" t="e">
        <f>'Program Activities Worksheet'!#REF!</f>
        <v>#REF!</v>
      </c>
      <c r="Q46" s="8" t="e">
        <f>'Program Activities Worksheet'!#REF!</f>
        <v>#REF!</v>
      </c>
      <c r="R46" s="8" t="e">
        <f>'Program Activities Worksheet'!#REF!</f>
        <v>#REF!</v>
      </c>
      <c r="S46" s="8" t="e">
        <f>'Program Activities Worksheet'!#REF!</f>
        <v>#REF!</v>
      </c>
      <c r="T46" s="11" t="e">
        <f>'Program Activities Worksheet'!#REF!</f>
        <v>#REF!</v>
      </c>
      <c r="U46" s="2"/>
      <c r="V46" s="2"/>
      <c r="W46" s="21" t="e">
        <f>'Program Activities Worksheet'!#REF!</f>
        <v>#REF!</v>
      </c>
      <c r="X46" s="28" t="e">
        <f>'Program Activities Worksheet'!#REF!</f>
        <v>#REF!</v>
      </c>
      <c r="Y46" s="8" t="e">
        <f t="shared" si="13"/>
        <v>#REF!</v>
      </c>
      <c r="Z46" s="8" t="e">
        <f t="shared" si="30"/>
        <v>#REF!</v>
      </c>
      <c r="AA46" s="8" t="e">
        <f t="shared" si="31"/>
        <v>#REF!</v>
      </c>
      <c r="AB46" s="8" t="e">
        <f t="shared" si="32"/>
        <v>#REF!</v>
      </c>
      <c r="AC46" s="8" t="e">
        <f t="shared" si="33"/>
        <v>#REF!</v>
      </c>
      <c r="AD46" s="8" t="e">
        <f t="shared" si="34"/>
        <v>#REF!</v>
      </c>
      <c r="AE46" s="8" t="e">
        <f t="shared" si="35"/>
        <v>#REF!</v>
      </c>
      <c r="AF46" s="14" t="e">
        <f t="shared" si="29"/>
        <v>#REF!</v>
      </c>
      <c r="AG46" s="8" t="e">
        <f>'Program Activities Worksheet'!#REF!*'Program Activities Worksheet'!#REF!*'Program Activities Worksheet'!#REF!</f>
        <v>#REF!</v>
      </c>
      <c r="AH46" s="21" t="e">
        <f t="shared" si="14"/>
        <v>#REF!</v>
      </c>
      <c r="AI46" s="28" t="e">
        <f t="shared" si="15"/>
        <v>#REF!</v>
      </c>
      <c r="AJ46" s="8" t="e">
        <f t="shared" si="16"/>
        <v>#REF!</v>
      </c>
      <c r="AK46" s="8" t="e">
        <f t="shared" si="1"/>
        <v>#REF!</v>
      </c>
      <c r="AL46" s="8" t="e">
        <f t="shared" si="2"/>
        <v>#REF!</v>
      </c>
      <c r="AM46" s="8" t="e">
        <f t="shared" si="3"/>
        <v>#REF!</v>
      </c>
      <c r="AN46" s="8" t="e">
        <f t="shared" si="4"/>
        <v>#REF!</v>
      </c>
      <c r="AO46" s="8" t="e">
        <f t="shared" si="5"/>
        <v>#REF!</v>
      </c>
      <c r="AP46" s="8" t="e">
        <f t="shared" si="6"/>
        <v>#REF!</v>
      </c>
      <c r="AQ46" s="14" t="e">
        <f t="shared" si="17"/>
        <v>#REF!</v>
      </c>
      <c r="AR46" s="8" t="e">
        <f t="shared" si="18"/>
        <v>#REF!</v>
      </c>
      <c r="AS46" s="8" t="e">
        <f t="shared" si="19"/>
        <v>#REF!</v>
      </c>
      <c r="AT46" s="14" t="e">
        <f t="shared" si="20"/>
        <v>#REF!</v>
      </c>
      <c r="AU46" s="21" t="e">
        <f t="shared" si="21"/>
        <v>#REF!</v>
      </c>
      <c r="AV46" s="28" t="e">
        <f t="shared" si="22"/>
        <v>#REF!</v>
      </c>
      <c r="AW46" s="8" t="e">
        <f t="shared" si="23"/>
        <v>#REF!</v>
      </c>
      <c r="AX46" s="8" t="e">
        <f t="shared" si="7"/>
        <v>#REF!</v>
      </c>
      <c r="AY46" s="8" t="e">
        <f t="shared" si="8"/>
        <v>#REF!</v>
      </c>
      <c r="AZ46" s="8" t="e">
        <f t="shared" si="9"/>
        <v>#REF!</v>
      </c>
      <c r="BA46" s="8" t="e">
        <f t="shared" si="10"/>
        <v>#REF!</v>
      </c>
      <c r="BB46" s="8" t="e">
        <f t="shared" si="11"/>
        <v>#REF!</v>
      </c>
      <c r="BC46" s="8" t="e">
        <f t="shared" si="12"/>
        <v>#REF!</v>
      </c>
      <c r="BD46" s="8" t="e">
        <f t="shared" si="24"/>
        <v>#REF!</v>
      </c>
      <c r="BE46" s="8" t="e">
        <f t="shared" si="25"/>
        <v>#REF!</v>
      </c>
      <c r="BF46" s="8" t="e">
        <f t="shared" si="26"/>
        <v>#REF!</v>
      </c>
      <c r="BG46" s="15" t="e">
        <f t="shared" si="27"/>
        <v>#REF!</v>
      </c>
    </row>
    <row r="47" spans="1:59" ht="13.5" thickBot="1">
      <c r="A47" s="51" t="e">
        <f>'Program Activities Worksheet'!#REF!</f>
        <v>#REF!</v>
      </c>
      <c r="B47" s="52" t="e">
        <f>'Program Activities Worksheet'!#REF!</f>
        <v>#REF!</v>
      </c>
      <c r="C47" s="25" t="e">
        <f>'Program Activities Worksheet'!#REF!</f>
        <v>#REF!</v>
      </c>
      <c r="D47" s="31" t="e">
        <f>'Program Activities Worksheet'!#REF!</f>
        <v>#REF!</v>
      </c>
      <c r="E47" s="12" t="e">
        <f>'Program Activities Worksheet'!#REF!</f>
        <v>#REF!</v>
      </c>
      <c r="F47" s="350" t="e">
        <f t="shared" si="28"/>
        <v>#REF!</v>
      </c>
      <c r="G47" s="27" t="e">
        <f>'Program Activities Worksheet'!#REF!</f>
        <v>#REF!</v>
      </c>
      <c r="H47" s="35" t="e">
        <f>'Program Activities Worksheet'!#REF!</f>
        <v>#REF!</v>
      </c>
      <c r="I47" s="25" t="e">
        <f>'Program Activities Worksheet'!#REF!</f>
        <v>#REF!</v>
      </c>
      <c r="J47" s="181" t="e">
        <f>'Program Activities Worksheet'!#REF!</f>
        <v>#REF!</v>
      </c>
      <c r="K47" s="12" t="e">
        <f>'Program Activities Worksheet'!#REF!</f>
        <v>#REF!</v>
      </c>
      <c r="L47" s="12" t="e">
        <f>'Program Activities Worksheet'!#REF!</f>
        <v>#REF!</v>
      </c>
      <c r="M47" s="12" t="e">
        <f>'Program Activities Worksheet'!#REF!</f>
        <v>#REF!</v>
      </c>
      <c r="N47" s="12" t="e">
        <f>'Program Activities Worksheet'!#REF!</f>
        <v>#REF!</v>
      </c>
      <c r="O47" s="12" t="e">
        <f>'Program Activities Worksheet'!#REF!</f>
        <v>#REF!</v>
      </c>
      <c r="P47" s="12" t="e">
        <f>'Program Activities Worksheet'!#REF!</f>
        <v>#REF!</v>
      </c>
      <c r="Q47" s="12" t="e">
        <f>'Program Activities Worksheet'!#REF!</f>
        <v>#REF!</v>
      </c>
      <c r="R47" s="12" t="e">
        <f>'Program Activities Worksheet'!#REF!</f>
        <v>#REF!</v>
      </c>
      <c r="S47" s="12" t="e">
        <f>'Program Activities Worksheet'!#REF!</f>
        <v>#REF!</v>
      </c>
      <c r="T47" s="13" t="e">
        <f>'Program Activities Worksheet'!#REF!</f>
        <v>#REF!</v>
      </c>
      <c r="U47" s="2"/>
      <c r="V47" s="2"/>
      <c r="W47" s="51" t="e">
        <f>'Program Activities Worksheet'!#REF!</f>
        <v>#REF!</v>
      </c>
      <c r="X47" s="52" t="e">
        <f>'Program Activities Worksheet'!#REF!</f>
        <v>#REF!</v>
      </c>
      <c r="Y47" s="12" t="e">
        <f t="shared" si="13"/>
        <v>#REF!</v>
      </c>
      <c r="Z47" s="12" t="e">
        <f t="shared" si="30"/>
        <v>#REF!</v>
      </c>
      <c r="AA47" s="12" t="e">
        <f t="shared" si="31"/>
        <v>#REF!</v>
      </c>
      <c r="AB47" s="12" t="e">
        <f t="shared" si="32"/>
        <v>#REF!</v>
      </c>
      <c r="AC47" s="12" t="e">
        <f t="shared" si="33"/>
        <v>#REF!</v>
      </c>
      <c r="AD47" s="12" t="e">
        <f t="shared" si="34"/>
        <v>#REF!</v>
      </c>
      <c r="AE47" s="12" t="e">
        <f t="shared" si="35"/>
        <v>#REF!</v>
      </c>
      <c r="AF47" s="350" t="e">
        <f t="shared" si="29"/>
        <v>#REF!</v>
      </c>
      <c r="AG47" s="12" t="e">
        <f>'Program Activities Worksheet'!#REF!*'Program Activities Worksheet'!#REF!*'Program Activities Worksheet'!#REF!</f>
        <v>#REF!</v>
      </c>
      <c r="AH47" s="51" t="e">
        <f t="shared" si="14"/>
        <v>#REF!</v>
      </c>
      <c r="AI47" s="52" t="e">
        <f t="shared" si="15"/>
        <v>#REF!</v>
      </c>
      <c r="AJ47" s="12" t="e">
        <f t="shared" si="16"/>
        <v>#REF!</v>
      </c>
      <c r="AK47" s="12" t="e">
        <f t="shared" si="1"/>
        <v>#REF!</v>
      </c>
      <c r="AL47" s="12" t="e">
        <f t="shared" si="2"/>
        <v>#REF!</v>
      </c>
      <c r="AM47" s="12" t="e">
        <f t="shared" si="3"/>
        <v>#REF!</v>
      </c>
      <c r="AN47" s="12" t="e">
        <f t="shared" si="4"/>
        <v>#REF!</v>
      </c>
      <c r="AO47" s="12" t="e">
        <f t="shared" si="5"/>
        <v>#REF!</v>
      </c>
      <c r="AP47" s="12" t="e">
        <f t="shared" si="6"/>
        <v>#REF!</v>
      </c>
      <c r="AQ47" s="350" t="e">
        <f t="shared" si="17"/>
        <v>#REF!</v>
      </c>
      <c r="AR47" s="12" t="e">
        <f t="shared" si="18"/>
        <v>#REF!</v>
      </c>
      <c r="AS47" s="12" t="e">
        <f>AQ47*$H47</f>
        <v>#REF!</v>
      </c>
      <c r="AT47" s="13" t="e">
        <f t="shared" si="20"/>
        <v>#REF!</v>
      </c>
      <c r="AU47" s="51" t="e">
        <f t="shared" si="21"/>
        <v>#REF!</v>
      </c>
      <c r="AV47" s="52" t="e">
        <f t="shared" si="22"/>
        <v>#REF!</v>
      </c>
      <c r="AW47" s="12" t="e">
        <f t="shared" si="23"/>
        <v>#REF!</v>
      </c>
      <c r="AX47" s="12" t="e">
        <f t="shared" si="7"/>
        <v>#REF!</v>
      </c>
      <c r="AY47" s="12" t="e">
        <f t="shared" si="8"/>
        <v>#REF!</v>
      </c>
      <c r="AZ47" s="12" t="e">
        <f t="shared" si="9"/>
        <v>#REF!</v>
      </c>
      <c r="BA47" s="12" t="e">
        <f t="shared" si="10"/>
        <v>#REF!</v>
      </c>
      <c r="BB47" s="12" t="e">
        <f t="shared" si="11"/>
        <v>#REF!</v>
      </c>
      <c r="BC47" s="12" t="e">
        <f t="shared" si="12"/>
        <v>#REF!</v>
      </c>
      <c r="BD47" s="12" t="e">
        <f t="shared" si="24"/>
        <v>#REF!</v>
      </c>
      <c r="BE47" s="12" t="e">
        <f t="shared" si="25"/>
        <v>#REF!</v>
      </c>
      <c r="BF47" s="12" t="e">
        <f t="shared" si="26"/>
        <v>#REF!</v>
      </c>
      <c r="BG47" s="13" t="e">
        <f t="shared" si="27"/>
        <v>#REF!</v>
      </c>
    </row>
    <row r="48" spans="1:56" ht="15.75">
      <c r="A48" s="6"/>
      <c r="B48" s="3"/>
      <c r="C48" s="3"/>
      <c r="D48" s="3"/>
      <c r="E48" s="3"/>
      <c r="F48" s="470"/>
      <c r="G48" s="3"/>
      <c r="H48" s="3"/>
      <c r="I48" s="3"/>
      <c r="J48" s="3"/>
      <c r="K48" s="3"/>
      <c r="L48" s="3"/>
      <c r="M48" s="3"/>
      <c r="N48" s="3"/>
      <c r="O48" s="3"/>
      <c r="P48" s="3"/>
      <c r="Q48" s="3"/>
      <c r="R48" s="3"/>
      <c r="S48" s="3"/>
      <c r="T48" s="3"/>
      <c r="U48" s="3"/>
      <c r="V48" s="3"/>
      <c r="W48" s="6"/>
      <c r="X48" s="3"/>
      <c r="AH48" s="3"/>
      <c r="AI48" s="3"/>
      <c r="AU48" s="3"/>
      <c r="AV48" s="3"/>
      <c r="BC48" s="3"/>
      <c r="BD48" s="3"/>
    </row>
    <row r="49" spans="1:56" ht="12.75">
      <c r="A49" s="3"/>
      <c r="B49" s="3"/>
      <c r="C49" s="3"/>
      <c r="D49" s="3"/>
      <c r="E49" s="3"/>
      <c r="F49" s="470"/>
      <c r="G49" s="3"/>
      <c r="H49" s="3"/>
      <c r="I49" s="3"/>
      <c r="J49" s="3"/>
      <c r="K49" s="3"/>
      <c r="L49" s="3"/>
      <c r="M49" s="3"/>
      <c r="N49" s="3"/>
      <c r="O49" s="3"/>
      <c r="P49" s="3"/>
      <c r="Q49" s="3"/>
      <c r="R49" s="3"/>
      <c r="S49" s="3"/>
      <c r="T49" s="3"/>
      <c r="U49" s="3"/>
      <c r="V49" s="3"/>
      <c r="W49" s="3"/>
      <c r="X49" s="3"/>
      <c r="AH49" s="3"/>
      <c r="AI49" s="3"/>
      <c r="AU49" s="3"/>
      <c r="AV49" s="3"/>
      <c r="BC49" s="3"/>
      <c r="BD49" s="3"/>
    </row>
    <row r="50" spans="1:56" ht="13.5" thickBot="1">
      <c r="A50" s="3"/>
      <c r="B50" s="3"/>
      <c r="C50" s="3"/>
      <c r="D50" s="3"/>
      <c r="E50" s="3"/>
      <c r="F50" s="470"/>
      <c r="G50" s="3"/>
      <c r="H50" s="3"/>
      <c r="I50" s="3"/>
      <c r="J50" s="3"/>
      <c r="K50" s="3"/>
      <c r="L50" s="3"/>
      <c r="M50" s="3"/>
      <c r="N50" s="3"/>
      <c r="O50" s="3"/>
      <c r="P50" s="3"/>
      <c r="Q50" s="3"/>
      <c r="R50" s="3"/>
      <c r="S50" s="3"/>
      <c r="T50" s="3"/>
      <c r="U50" s="3"/>
      <c r="V50" s="3"/>
      <c r="W50" s="3"/>
      <c r="X50" s="3"/>
      <c r="AH50" s="3"/>
      <c r="AI50" s="3"/>
      <c r="AU50" s="3"/>
      <c r="AV50" s="3"/>
      <c r="BC50" s="3"/>
      <c r="BD50" s="3"/>
    </row>
    <row r="51" spans="1:59" ht="25.5" customHeight="1" thickBot="1">
      <c r="A51" s="3"/>
      <c r="B51" s="3"/>
      <c r="C51" s="3"/>
      <c r="D51" s="3"/>
      <c r="E51" s="3"/>
      <c r="F51" s="470"/>
      <c r="G51" s="3"/>
      <c r="H51" s="3"/>
      <c r="I51" s="3"/>
      <c r="J51" s="3"/>
      <c r="K51" s="3"/>
      <c r="L51" s="3"/>
      <c r="M51" s="3"/>
      <c r="N51" s="3"/>
      <c r="O51" s="3"/>
      <c r="P51" s="3"/>
      <c r="Q51" s="3"/>
      <c r="R51" s="3"/>
      <c r="S51" s="3"/>
      <c r="T51" s="3"/>
      <c r="U51" s="3"/>
      <c r="V51" s="3"/>
      <c r="W51" s="3"/>
      <c r="X51" s="443" t="s">
        <v>185</v>
      </c>
      <c r="Y51" s="436" t="e">
        <f aca="true" t="shared" si="36" ref="Y51:AG51">SUM(Y10:Y50)</f>
        <v>#REF!</v>
      </c>
      <c r="Z51" s="434" t="e">
        <f t="shared" si="36"/>
        <v>#REF!</v>
      </c>
      <c r="AA51" s="434" t="e">
        <f t="shared" si="36"/>
        <v>#REF!</v>
      </c>
      <c r="AB51" s="434" t="e">
        <f t="shared" si="36"/>
        <v>#REF!</v>
      </c>
      <c r="AC51" s="434" t="e">
        <f t="shared" si="36"/>
        <v>#REF!</v>
      </c>
      <c r="AD51" s="434" t="e">
        <f t="shared" si="36"/>
        <v>#REF!</v>
      </c>
      <c r="AE51" s="434" t="e">
        <f t="shared" si="36"/>
        <v>#REF!</v>
      </c>
      <c r="AF51" s="434" t="e">
        <f t="shared" si="36"/>
        <v>#REF!</v>
      </c>
      <c r="AG51" s="435" t="e">
        <f t="shared" si="36"/>
        <v>#REF!</v>
      </c>
      <c r="AH51" s="3"/>
      <c r="AI51" s="433" t="s">
        <v>177</v>
      </c>
      <c r="AJ51" s="436" t="e">
        <f aca="true" t="shared" si="37" ref="AJ51:AT51">SUM(AJ10:AJ50)</f>
        <v>#REF!</v>
      </c>
      <c r="AK51" s="434" t="e">
        <f t="shared" si="37"/>
        <v>#REF!</v>
      </c>
      <c r="AL51" s="434" t="e">
        <f t="shared" si="37"/>
        <v>#REF!</v>
      </c>
      <c r="AM51" s="434" t="e">
        <f t="shared" si="37"/>
        <v>#REF!</v>
      </c>
      <c r="AN51" s="434" t="e">
        <f t="shared" si="37"/>
        <v>#REF!</v>
      </c>
      <c r="AO51" s="434" t="e">
        <f t="shared" si="37"/>
        <v>#REF!</v>
      </c>
      <c r="AP51" s="434" t="e">
        <f t="shared" si="37"/>
        <v>#REF!</v>
      </c>
      <c r="AQ51" s="434" t="e">
        <f t="shared" si="37"/>
        <v>#REF!</v>
      </c>
      <c r="AR51" s="434" t="e">
        <f t="shared" si="37"/>
        <v>#REF!</v>
      </c>
      <c r="AS51" s="435" t="e">
        <f t="shared" si="37"/>
        <v>#REF!</v>
      </c>
      <c r="AT51" s="435" t="e">
        <f t="shared" si="37"/>
        <v>#REF!</v>
      </c>
      <c r="AU51" s="3"/>
      <c r="AV51" s="433" t="s">
        <v>178</v>
      </c>
      <c r="AW51" s="436" t="e">
        <f aca="true" t="shared" si="38" ref="AW51:BD51">SUM(AW10:AW50)</f>
        <v>#REF!</v>
      </c>
      <c r="AX51" s="434" t="e">
        <f t="shared" si="38"/>
        <v>#REF!</v>
      </c>
      <c r="AY51" s="434" t="e">
        <f t="shared" si="38"/>
        <v>#REF!</v>
      </c>
      <c r="AZ51" s="434" t="e">
        <f t="shared" si="38"/>
        <v>#REF!</v>
      </c>
      <c r="BA51" s="434" t="e">
        <f t="shared" si="38"/>
        <v>#REF!</v>
      </c>
      <c r="BB51" s="434" t="e">
        <f t="shared" si="38"/>
        <v>#REF!</v>
      </c>
      <c r="BC51" s="434" t="e">
        <f t="shared" si="38"/>
        <v>#REF!</v>
      </c>
      <c r="BD51" s="434" t="e">
        <f t="shared" si="38"/>
        <v>#REF!</v>
      </c>
      <c r="BE51" s="434" t="e">
        <f>SUM(BE10:BE50)</f>
        <v>#REF!</v>
      </c>
      <c r="BF51" s="435" t="e">
        <f>SUM(BF10:BF50)</f>
        <v>#REF!</v>
      </c>
      <c r="BG51" s="435" t="e">
        <f>SUM(BG10:BG50)</f>
        <v>#REF!</v>
      </c>
    </row>
    <row r="52" spans="1:56" ht="12.75">
      <c r="A52" s="3"/>
      <c r="B52" s="3"/>
      <c r="C52" s="3"/>
      <c r="D52" s="3"/>
      <c r="E52" s="3"/>
      <c r="F52" s="470"/>
      <c r="G52" s="3"/>
      <c r="H52" s="3"/>
      <c r="I52" s="3"/>
      <c r="J52" s="3"/>
      <c r="K52" s="3"/>
      <c r="L52" s="3"/>
      <c r="M52" s="3"/>
      <c r="N52" s="3"/>
      <c r="O52" s="3"/>
      <c r="P52" s="3"/>
      <c r="Q52" s="3"/>
      <c r="R52" s="3"/>
      <c r="S52" s="3"/>
      <c r="T52" s="3"/>
      <c r="U52" s="3"/>
      <c r="V52" s="3"/>
      <c r="W52" s="3"/>
      <c r="X52" s="3"/>
      <c r="AH52" s="3"/>
      <c r="AI52" s="3"/>
      <c r="AU52" s="3"/>
      <c r="AV52" s="3"/>
      <c r="BC52" s="3"/>
      <c r="BD52" s="3"/>
    </row>
    <row r="53" spans="1:56" ht="12.75">
      <c r="A53" s="3"/>
      <c r="B53" s="3"/>
      <c r="C53" s="3"/>
      <c r="D53" s="3"/>
      <c r="E53" s="3"/>
      <c r="F53" s="470"/>
      <c r="G53" s="3"/>
      <c r="H53" s="3"/>
      <c r="I53" s="3"/>
      <c r="J53" s="3"/>
      <c r="K53" s="3"/>
      <c r="L53" s="3"/>
      <c r="M53" s="3"/>
      <c r="N53" s="3"/>
      <c r="O53" s="3"/>
      <c r="P53" s="3"/>
      <c r="Q53" s="3"/>
      <c r="R53" s="3"/>
      <c r="S53" s="3"/>
      <c r="T53" s="3"/>
      <c r="U53" s="3"/>
      <c r="V53" s="3"/>
      <c r="W53" s="3"/>
      <c r="X53" s="3"/>
      <c r="AH53" s="3"/>
      <c r="AI53" s="3"/>
      <c r="AU53" s="3"/>
      <c r="AV53" s="3"/>
      <c r="BC53" s="3"/>
      <c r="BD53" s="3"/>
    </row>
    <row r="54" spans="1:56" ht="12.75">
      <c r="A54" s="3"/>
      <c r="B54" s="3"/>
      <c r="C54" s="3"/>
      <c r="D54" s="3"/>
      <c r="E54" s="3"/>
      <c r="F54" s="470"/>
      <c r="G54" s="3"/>
      <c r="H54" s="3"/>
      <c r="I54" s="3"/>
      <c r="J54" s="3"/>
      <c r="K54" s="3"/>
      <c r="L54" s="3"/>
      <c r="M54" s="3"/>
      <c r="N54" s="3"/>
      <c r="O54" s="3"/>
      <c r="P54" s="3"/>
      <c r="Q54" s="3"/>
      <c r="R54" s="3"/>
      <c r="S54" s="3"/>
      <c r="T54" s="3"/>
      <c r="U54" s="3"/>
      <c r="V54" s="3"/>
      <c r="W54" s="3"/>
      <c r="X54" s="3"/>
      <c r="AH54" s="3"/>
      <c r="AI54" s="3"/>
      <c r="AU54" s="3"/>
      <c r="AV54" s="3"/>
      <c r="BC54" s="3"/>
      <c r="BD54" s="3"/>
    </row>
    <row r="55" spans="1:56" ht="12.75">
      <c r="A55" s="3"/>
      <c r="B55" s="3"/>
      <c r="C55" s="3"/>
      <c r="D55" s="3"/>
      <c r="E55" s="3"/>
      <c r="F55" s="470"/>
      <c r="G55" s="3"/>
      <c r="H55" s="3"/>
      <c r="I55" s="3"/>
      <c r="J55" s="3"/>
      <c r="K55" s="3"/>
      <c r="L55" s="3"/>
      <c r="M55" s="3"/>
      <c r="N55" s="3"/>
      <c r="O55" s="3"/>
      <c r="P55" s="3"/>
      <c r="Q55" s="3"/>
      <c r="R55" s="3"/>
      <c r="S55" s="3"/>
      <c r="T55" s="3"/>
      <c r="U55" s="3"/>
      <c r="V55" s="3"/>
      <c r="W55" s="3"/>
      <c r="X55" s="3"/>
      <c r="AH55" s="3"/>
      <c r="AI55" s="3"/>
      <c r="AU55" s="3"/>
      <c r="AV55" s="3"/>
      <c r="BC55" s="3"/>
      <c r="BD55" s="3"/>
    </row>
    <row r="56" spans="1:56" ht="12.75">
      <c r="A56" s="3"/>
      <c r="B56" s="3"/>
      <c r="C56" s="3"/>
      <c r="D56" s="3"/>
      <c r="E56" s="3"/>
      <c r="F56" s="470"/>
      <c r="G56" s="3"/>
      <c r="H56" s="3"/>
      <c r="I56" s="3"/>
      <c r="J56" s="3"/>
      <c r="K56" s="3"/>
      <c r="L56" s="3"/>
      <c r="M56" s="3"/>
      <c r="N56" s="3"/>
      <c r="O56" s="3"/>
      <c r="P56" s="3"/>
      <c r="Q56" s="3"/>
      <c r="R56" s="3"/>
      <c r="S56" s="3"/>
      <c r="T56" s="3"/>
      <c r="U56" s="3"/>
      <c r="V56" s="3"/>
      <c r="W56" s="3"/>
      <c r="X56" s="3"/>
      <c r="AH56" s="3"/>
      <c r="AI56" s="3"/>
      <c r="AU56" s="3"/>
      <c r="AV56" s="3"/>
      <c r="BC56" s="3"/>
      <c r="BD56" s="3"/>
    </row>
    <row r="57" spans="1:56" ht="12.75">
      <c r="A57" s="3"/>
      <c r="B57" s="3"/>
      <c r="C57" s="3"/>
      <c r="D57" s="3"/>
      <c r="E57" s="3"/>
      <c r="F57" s="470"/>
      <c r="G57" s="3"/>
      <c r="H57" s="3"/>
      <c r="I57" s="3"/>
      <c r="J57" s="3"/>
      <c r="K57" s="3"/>
      <c r="L57" s="3"/>
      <c r="M57" s="3"/>
      <c r="N57" s="3"/>
      <c r="O57" s="3"/>
      <c r="P57" s="3"/>
      <c r="Q57" s="3"/>
      <c r="R57" s="3"/>
      <c r="S57" s="3"/>
      <c r="T57" s="3"/>
      <c r="U57" s="3"/>
      <c r="V57" s="3"/>
      <c r="W57" s="3"/>
      <c r="X57" s="3"/>
      <c r="AH57" s="3"/>
      <c r="AI57" s="3"/>
      <c r="AU57" s="3"/>
      <c r="AV57" s="3"/>
      <c r="BC57" s="3"/>
      <c r="BD57" s="3"/>
    </row>
    <row r="58" spans="1:56" ht="12.75">
      <c r="A58" s="3"/>
      <c r="B58" s="3"/>
      <c r="C58" s="3"/>
      <c r="D58" s="3"/>
      <c r="E58" s="3"/>
      <c r="F58" s="470"/>
      <c r="G58" s="3"/>
      <c r="H58" s="3"/>
      <c r="I58" s="3"/>
      <c r="J58" s="3"/>
      <c r="K58" s="3"/>
      <c r="L58" s="3"/>
      <c r="M58" s="3"/>
      <c r="N58" s="3"/>
      <c r="O58" s="3"/>
      <c r="P58" s="3"/>
      <c r="Q58" s="3"/>
      <c r="R58" s="3"/>
      <c r="S58" s="3"/>
      <c r="T58" s="3"/>
      <c r="U58" s="3"/>
      <c r="V58" s="3"/>
      <c r="W58" s="3"/>
      <c r="X58" s="3"/>
      <c r="AH58" s="3"/>
      <c r="AI58" s="3"/>
      <c r="AU58" s="3"/>
      <c r="AV58" s="3"/>
      <c r="BC58" s="3"/>
      <c r="BD58" s="3"/>
    </row>
    <row r="59" spans="1:56" ht="12.75">
      <c r="A59" s="3"/>
      <c r="B59" s="3"/>
      <c r="C59" s="3"/>
      <c r="D59" s="3"/>
      <c r="E59" s="3"/>
      <c r="F59" s="470"/>
      <c r="G59" s="3"/>
      <c r="H59" s="3"/>
      <c r="I59" s="3"/>
      <c r="J59" s="3"/>
      <c r="K59" s="3"/>
      <c r="L59" s="3"/>
      <c r="M59" s="3"/>
      <c r="N59" s="3"/>
      <c r="O59" s="3"/>
      <c r="P59" s="3"/>
      <c r="Q59" s="3"/>
      <c r="R59" s="3"/>
      <c r="S59" s="3"/>
      <c r="T59" s="3"/>
      <c r="U59" s="3"/>
      <c r="V59" s="3"/>
      <c r="W59" s="3"/>
      <c r="X59" s="3"/>
      <c r="AH59" s="3"/>
      <c r="AI59" s="3"/>
      <c r="AU59" s="3"/>
      <c r="AV59" s="3"/>
      <c r="BC59" s="3"/>
      <c r="BD59" s="3"/>
    </row>
    <row r="60" spans="1:56" ht="12.75">
      <c r="A60" s="3"/>
      <c r="B60" s="3"/>
      <c r="C60" s="3"/>
      <c r="D60" s="3"/>
      <c r="E60" s="3"/>
      <c r="F60" s="470"/>
      <c r="G60" s="3"/>
      <c r="H60" s="3"/>
      <c r="I60" s="3"/>
      <c r="J60" s="3"/>
      <c r="K60" s="3"/>
      <c r="L60" s="3"/>
      <c r="M60" s="3"/>
      <c r="N60" s="3"/>
      <c r="O60" s="3"/>
      <c r="P60" s="3"/>
      <c r="Q60" s="3"/>
      <c r="R60" s="3"/>
      <c r="S60" s="3"/>
      <c r="T60" s="3"/>
      <c r="U60" s="3"/>
      <c r="V60" s="3"/>
      <c r="W60" s="3"/>
      <c r="X60" s="3"/>
      <c r="AH60" s="3"/>
      <c r="AI60" s="3"/>
      <c r="AU60" s="3"/>
      <c r="AV60" s="3"/>
      <c r="BC60" s="3"/>
      <c r="BD60" s="3"/>
    </row>
    <row r="61" spans="1:56" ht="12.75">
      <c r="A61" s="3"/>
      <c r="B61" s="3"/>
      <c r="C61" s="3"/>
      <c r="D61" s="3"/>
      <c r="E61" s="3"/>
      <c r="F61" s="470"/>
      <c r="G61" s="3"/>
      <c r="H61" s="3"/>
      <c r="I61" s="3"/>
      <c r="J61" s="3"/>
      <c r="K61" s="3"/>
      <c r="L61" s="3"/>
      <c r="M61" s="3"/>
      <c r="N61" s="3"/>
      <c r="O61" s="3"/>
      <c r="P61" s="3"/>
      <c r="Q61" s="3"/>
      <c r="R61" s="3"/>
      <c r="S61" s="3"/>
      <c r="T61" s="3"/>
      <c r="U61" s="3"/>
      <c r="V61" s="3"/>
      <c r="W61" s="3"/>
      <c r="X61" s="3"/>
      <c r="AH61" s="3"/>
      <c r="AI61" s="3"/>
      <c r="AU61" s="3"/>
      <c r="AV61" s="3"/>
      <c r="BC61" s="3"/>
      <c r="BD61" s="3"/>
    </row>
    <row r="62" spans="1:56" ht="12.75">
      <c r="A62" s="3"/>
      <c r="B62" s="3"/>
      <c r="C62" s="3"/>
      <c r="D62" s="3"/>
      <c r="E62" s="3"/>
      <c r="F62" s="470"/>
      <c r="G62" s="3"/>
      <c r="H62" s="3"/>
      <c r="I62" s="3"/>
      <c r="J62" s="3"/>
      <c r="K62" s="3"/>
      <c r="L62" s="3"/>
      <c r="M62" s="3"/>
      <c r="N62" s="3"/>
      <c r="O62" s="3"/>
      <c r="P62" s="3"/>
      <c r="Q62" s="3"/>
      <c r="R62" s="3"/>
      <c r="S62" s="3"/>
      <c r="T62" s="3"/>
      <c r="U62" s="3"/>
      <c r="V62" s="3"/>
      <c r="W62" s="3"/>
      <c r="X62" s="3"/>
      <c r="AH62" s="3"/>
      <c r="AI62" s="3"/>
      <c r="AU62" s="3"/>
      <c r="AV62" s="3"/>
      <c r="BC62" s="3"/>
      <c r="BD62" s="3"/>
    </row>
    <row r="63" spans="1:56" ht="12.75">
      <c r="A63" s="3"/>
      <c r="B63" s="3"/>
      <c r="C63" s="3"/>
      <c r="D63" s="3"/>
      <c r="E63" s="3"/>
      <c r="F63" s="470"/>
      <c r="G63" s="3"/>
      <c r="H63" s="3"/>
      <c r="I63" s="3"/>
      <c r="J63" s="3"/>
      <c r="K63" s="3"/>
      <c r="L63" s="3"/>
      <c r="M63" s="3"/>
      <c r="N63" s="3"/>
      <c r="O63" s="3"/>
      <c r="P63" s="3"/>
      <c r="Q63" s="3"/>
      <c r="R63" s="3"/>
      <c r="S63" s="3"/>
      <c r="T63" s="3"/>
      <c r="U63" s="3"/>
      <c r="V63" s="3"/>
      <c r="W63" s="3"/>
      <c r="X63" s="3"/>
      <c r="AH63" s="3"/>
      <c r="AI63" s="3"/>
      <c r="AU63" s="3"/>
      <c r="AV63" s="3"/>
      <c r="BC63" s="3"/>
      <c r="BD63" s="3"/>
    </row>
    <row r="64" spans="1:56" ht="12.75">
      <c r="A64" s="3"/>
      <c r="B64" s="3"/>
      <c r="C64" s="3"/>
      <c r="D64" s="3"/>
      <c r="E64" s="3"/>
      <c r="F64" s="470"/>
      <c r="G64" s="3"/>
      <c r="H64" s="3"/>
      <c r="I64" s="3"/>
      <c r="J64" s="3"/>
      <c r="K64" s="3"/>
      <c r="L64" s="3"/>
      <c r="M64" s="3"/>
      <c r="N64" s="3"/>
      <c r="O64" s="3"/>
      <c r="P64" s="3"/>
      <c r="Q64" s="3"/>
      <c r="R64" s="3"/>
      <c r="S64" s="3"/>
      <c r="T64" s="3"/>
      <c r="U64" s="3"/>
      <c r="V64" s="3"/>
      <c r="W64" s="3"/>
      <c r="X64" s="3"/>
      <c r="AH64" s="3"/>
      <c r="AI64" s="3"/>
      <c r="AU64" s="3"/>
      <c r="AV64" s="3"/>
      <c r="BC64" s="3"/>
      <c r="BD64" s="3"/>
    </row>
    <row r="65" spans="1:56" ht="12.75">
      <c r="A65" s="3"/>
      <c r="B65" s="3"/>
      <c r="C65" s="3"/>
      <c r="D65" s="3"/>
      <c r="E65" s="3"/>
      <c r="F65" s="470"/>
      <c r="G65" s="3"/>
      <c r="H65" s="3"/>
      <c r="I65" s="3"/>
      <c r="J65" s="3"/>
      <c r="K65" s="3"/>
      <c r="L65" s="3"/>
      <c r="M65" s="3"/>
      <c r="N65" s="3"/>
      <c r="O65" s="3"/>
      <c r="P65" s="3"/>
      <c r="Q65" s="3"/>
      <c r="R65" s="3"/>
      <c r="S65" s="3"/>
      <c r="T65" s="3"/>
      <c r="U65" s="3"/>
      <c r="V65" s="3"/>
      <c r="W65" s="3"/>
      <c r="X65" s="3"/>
      <c r="AH65" s="3"/>
      <c r="AI65" s="3"/>
      <c r="AU65" s="3"/>
      <c r="AV65" s="3"/>
      <c r="BC65" s="3"/>
      <c r="BD65" s="3"/>
    </row>
    <row r="66" spans="1:56" ht="12.75">
      <c r="A66" s="3"/>
      <c r="B66" s="3"/>
      <c r="C66" s="3"/>
      <c r="D66" s="3"/>
      <c r="E66" s="3"/>
      <c r="F66" s="470"/>
      <c r="G66" s="3"/>
      <c r="H66" s="3"/>
      <c r="I66" s="3"/>
      <c r="J66" s="3"/>
      <c r="K66" s="3"/>
      <c r="L66" s="3"/>
      <c r="M66" s="3"/>
      <c r="N66" s="3"/>
      <c r="O66" s="3"/>
      <c r="P66" s="3"/>
      <c r="Q66" s="3"/>
      <c r="R66" s="3"/>
      <c r="S66" s="3"/>
      <c r="T66" s="3"/>
      <c r="U66" s="3"/>
      <c r="V66" s="3"/>
      <c r="W66" s="3"/>
      <c r="X66" s="3"/>
      <c r="AH66" s="3"/>
      <c r="AI66" s="3"/>
      <c r="AU66" s="3"/>
      <c r="AV66" s="3"/>
      <c r="BC66" s="3"/>
      <c r="BD66" s="3"/>
    </row>
    <row r="67" spans="1:56" ht="12.75">
      <c r="A67" s="3"/>
      <c r="B67" s="3"/>
      <c r="C67" s="3"/>
      <c r="D67" s="3"/>
      <c r="E67" s="3"/>
      <c r="F67" s="470"/>
      <c r="G67" s="3"/>
      <c r="H67" s="3"/>
      <c r="I67" s="3"/>
      <c r="J67" s="3"/>
      <c r="K67" s="3"/>
      <c r="L67" s="3"/>
      <c r="M67" s="3"/>
      <c r="N67" s="3"/>
      <c r="O67" s="3"/>
      <c r="P67" s="3"/>
      <c r="Q67" s="3"/>
      <c r="R67" s="3"/>
      <c r="S67" s="3"/>
      <c r="T67" s="3"/>
      <c r="U67" s="3"/>
      <c r="V67" s="3"/>
      <c r="W67" s="3"/>
      <c r="X67" s="3"/>
      <c r="AH67" s="3"/>
      <c r="AI67" s="3"/>
      <c r="AU67" s="3"/>
      <c r="AV67" s="3"/>
      <c r="BC67" s="3"/>
      <c r="BD67" s="3"/>
    </row>
    <row r="68" spans="1:56" ht="12.75">
      <c r="A68" s="3"/>
      <c r="B68" s="3"/>
      <c r="C68" s="3"/>
      <c r="D68" s="3"/>
      <c r="E68" s="3"/>
      <c r="F68" s="470"/>
      <c r="G68" s="3"/>
      <c r="H68" s="3"/>
      <c r="I68" s="3"/>
      <c r="J68" s="3"/>
      <c r="K68" s="3"/>
      <c r="L68" s="3"/>
      <c r="M68" s="3"/>
      <c r="N68" s="3"/>
      <c r="O68" s="3"/>
      <c r="P68" s="3"/>
      <c r="Q68" s="3"/>
      <c r="R68" s="3"/>
      <c r="S68" s="3"/>
      <c r="T68" s="3"/>
      <c r="U68" s="3"/>
      <c r="V68" s="3"/>
      <c r="W68" s="3"/>
      <c r="X68" s="3"/>
      <c r="AH68" s="3"/>
      <c r="AI68" s="3"/>
      <c r="AU68" s="3"/>
      <c r="AV68" s="3"/>
      <c r="BC68" s="3"/>
      <c r="BD68" s="3"/>
    </row>
    <row r="69" spans="1:56" ht="12.75">
      <c r="A69" s="3"/>
      <c r="B69" s="3"/>
      <c r="C69" s="3"/>
      <c r="D69" s="3"/>
      <c r="E69" s="3"/>
      <c r="F69" s="470"/>
      <c r="G69" s="3"/>
      <c r="H69" s="3"/>
      <c r="I69" s="3"/>
      <c r="J69" s="3"/>
      <c r="K69" s="3"/>
      <c r="L69" s="3"/>
      <c r="M69" s="3"/>
      <c r="N69" s="3"/>
      <c r="O69" s="3"/>
      <c r="P69" s="3"/>
      <c r="Q69" s="3"/>
      <c r="R69" s="3"/>
      <c r="S69" s="3"/>
      <c r="T69" s="3"/>
      <c r="U69" s="3"/>
      <c r="V69" s="3"/>
      <c r="W69" s="3"/>
      <c r="X69" s="3"/>
      <c r="AH69" s="3"/>
      <c r="AI69" s="3"/>
      <c r="AU69" s="3"/>
      <c r="AV69" s="3"/>
      <c r="BC69" s="3"/>
      <c r="BD69" s="3"/>
    </row>
    <row r="70" spans="1:56" ht="12.75">
      <c r="A70" s="3"/>
      <c r="B70" s="3"/>
      <c r="C70" s="3"/>
      <c r="D70" s="3"/>
      <c r="E70" s="3"/>
      <c r="F70" s="470"/>
      <c r="G70" s="3"/>
      <c r="H70" s="3"/>
      <c r="I70" s="3"/>
      <c r="J70" s="3"/>
      <c r="K70" s="3"/>
      <c r="L70" s="3"/>
      <c r="M70" s="3"/>
      <c r="N70" s="3"/>
      <c r="O70" s="3"/>
      <c r="P70" s="3"/>
      <c r="Q70" s="3"/>
      <c r="R70" s="3"/>
      <c r="S70" s="3"/>
      <c r="T70" s="3"/>
      <c r="U70" s="3"/>
      <c r="V70" s="3"/>
      <c r="W70" s="3"/>
      <c r="X70" s="3"/>
      <c r="AH70" s="3"/>
      <c r="AI70" s="3"/>
      <c r="AU70" s="3"/>
      <c r="AV70" s="3"/>
      <c r="BC70" s="3"/>
      <c r="BD70" s="3"/>
    </row>
    <row r="71" spans="1:56" ht="12.75">
      <c r="A71" s="3"/>
      <c r="B71" s="3"/>
      <c r="C71" s="3"/>
      <c r="D71" s="3"/>
      <c r="E71" s="3"/>
      <c r="F71" s="470"/>
      <c r="G71" s="3"/>
      <c r="H71" s="3"/>
      <c r="I71" s="3"/>
      <c r="J71" s="3"/>
      <c r="K71" s="3"/>
      <c r="L71" s="3"/>
      <c r="M71" s="3"/>
      <c r="N71" s="3"/>
      <c r="O71" s="3"/>
      <c r="P71" s="3"/>
      <c r="Q71" s="3"/>
      <c r="R71" s="3"/>
      <c r="S71" s="3"/>
      <c r="T71" s="3"/>
      <c r="U71" s="3"/>
      <c r="V71" s="3"/>
      <c r="W71" s="3"/>
      <c r="X71" s="3"/>
      <c r="AH71" s="3"/>
      <c r="AI71" s="3"/>
      <c r="AU71" s="3"/>
      <c r="AV71" s="3"/>
      <c r="BC71" s="3"/>
      <c r="BD71" s="3"/>
    </row>
    <row r="72" spans="1:56" ht="12.75">
      <c r="A72" s="3"/>
      <c r="B72" s="3"/>
      <c r="C72" s="3"/>
      <c r="D72" s="3"/>
      <c r="E72" s="3"/>
      <c r="F72" s="470"/>
      <c r="G72" s="3"/>
      <c r="H72" s="3"/>
      <c r="I72" s="3"/>
      <c r="J72" s="3"/>
      <c r="K72" s="3"/>
      <c r="L72" s="3"/>
      <c r="M72" s="3"/>
      <c r="N72" s="3"/>
      <c r="O72" s="3"/>
      <c r="P72" s="3"/>
      <c r="Q72" s="3"/>
      <c r="R72" s="3"/>
      <c r="S72" s="3"/>
      <c r="T72" s="3"/>
      <c r="U72" s="3"/>
      <c r="V72" s="3"/>
      <c r="W72" s="3"/>
      <c r="X72" s="3"/>
      <c r="AH72" s="3"/>
      <c r="AI72" s="3"/>
      <c r="AU72" s="3"/>
      <c r="AV72" s="3"/>
      <c r="BC72" s="3"/>
      <c r="BD72" s="3"/>
    </row>
    <row r="73" spans="1:56" ht="12.75">
      <c r="A73" s="3"/>
      <c r="B73" s="3"/>
      <c r="C73" s="3"/>
      <c r="D73" s="3"/>
      <c r="E73" s="3"/>
      <c r="F73" s="470"/>
      <c r="G73" s="3"/>
      <c r="H73" s="3"/>
      <c r="I73" s="3"/>
      <c r="J73" s="3"/>
      <c r="K73" s="3"/>
      <c r="L73" s="3"/>
      <c r="M73" s="3"/>
      <c r="N73" s="3"/>
      <c r="O73" s="3"/>
      <c r="P73" s="3"/>
      <c r="Q73" s="3"/>
      <c r="R73" s="3"/>
      <c r="S73" s="3"/>
      <c r="T73" s="3"/>
      <c r="U73" s="3"/>
      <c r="V73" s="3"/>
      <c r="W73" s="3"/>
      <c r="X73" s="3"/>
      <c r="AH73" s="3"/>
      <c r="AI73" s="3"/>
      <c r="AU73" s="3"/>
      <c r="AV73" s="3"/>
      <c r="BC73" s="3"/>
      <c r="BD73" s="3"/>
    </row>
    <row r="74" spans="1:56" ht="12.75">
      <c r="A74" s="3"/>
      <c r="B74" s="3"/>
      <c r="C74" s="3"/>
      <c r="D74" s="3"/>
      <c r="E74" s="3"/>
      <c r="F74" s="470"/>
      <c r="G74" s="3"/>
      <c r="H74" s="3"/>
      <c r="I74" s="3"/>
      <c r="J74" s="3"/>
      <c r="K74" s="3"/>
      <c r="L74" s="3"/>
      <c r="M74" s="3"/>
      <c r="N74" s="3"/>
      <c r="O74" s="3"/>
      <c r="P74" s="3"/>
      <c r="Q74" s="3"/>
      <c r="R74" s="3"/>
      <c r="S74" s="3"/>
      <c r="T74" s="3"/>
      <c r="U74" s="3"/>
      <c r="V74" s="3"/>
      <c r="W74" s="3"/>
      <c r="X74" s="3"/>
      <c r="AH74" s="3"/>
      <c r="AI74" s="3"/>
      <c r="AU74" s="3"/>
      <c r="AV74" s="3"/>
      <c r="BC74" s="3"/>
      <c r="BD74" s="3"/>
    </row>
    <row r="75" spans="1:56" ht="12.75">
      <c r="A75" s="3"/>
      <c r="B75" s="3"/>
      <c r="C75" s="3"/>
      <c r="D75" s="3"/>
      <c r="E75" s="3"/>
      <c r="F75" s="470"/>
      <c r="G75" s="3"/>
      <c r="H75" s="3"/>
      <c r="I75" s="3"/>
      <c r="J75" s="3"/>
      <c r="K75" s="3"/>
      <c r="L75" s="3"/>
      <c r="M75" s="3"/>
      <c r="N75" s="3"/>
      <c r="O75" s="3"/>
      <c r="P75" s="3"/>
      <c r="Q75" s="3"/>
      <c r="R75" s="3"/>
      <c r="S75" s="3"/>
      <c r="T75" s="3"/>
      <c r="U75" s="3"/>
      <c r="V75" s="3"/>
      <c r="W75" s="3"/>
      <c r="X75" s="3"/>
      <c r="AH75" s="3"/>
      <c r="AI75" s="3"/>
      <c r="AU75" s="3"/>
      <c r="AV75" s="3"/>
      <c r="BC75" s="3"/>
      <c r="BD75" s="3"/>
    </row>
    <row r="76" spans="1:56" ht="12.75">
      <c r="A76" s="3"/>
      <c r="B76" s="3"/>
      <c r="C76" s="3"/>
      <c r="D76" s="3"/>
      <c r="E76" s="3"/>
      <c r="F76" s="470"/>
      <c r="G76" s="3"/>
      <c r="H76" s="3"/>
      <c r="I76" s="3"/>
      <c r="J76" s="3"/>
      <c r="K76" s="3"/>
      <c r="L76" s="3"/>
      <c r="M76" s="3"/>
      <c r="N76" s="3"/>
      <c r="O76" s="3"/>
      <c r="P76" s="3"/>
      <c r="Q76" s="3"/>
      <c r="R76" s="3"/>
      <c r="S76" s="3"/>
      <c r="T76" s="3"/>
      <c r="U76" s="3"/>
      <c r="V76" s="3"/>
      <c r="W76" s="3"/>
      <c r="X76" s="3"/>
      <c r="AH76" s="3"/>
      <c r="AI76" s="3"/>
      <c r="AU76" s="3"/>
      <c r="AV76" s="3"/>
      <c r="BC76" s="3"/>
      <c r="BD76" s="3"/>
    </row>
    <row r="77" spans="1:56" ht="12.75">
      <c r="A77" s="3"/>
      <c r="B77" s="3"/>
      <c r="C77" s="3"/>
      <c r="D77" s="3"/>
      <c r="E77" s="3"/>
      <c r="F77" s="470"/>
      <c r="G77" s="3"/>
      <c r="H77" s="3"/>
      <c r="I77" s="3"/>
      <c r="J77" s="3"/>
      <c r="K77" s="3"/>
      <c r="L77" s="3"/>
      <c r="M77" s="3"/>
      <c r="N77" s="3"/>
      <c r="O77" s="3"/>
      <c r="P77" s="3"/>
      <c r="Q77" s="3"/>
      <c r="R77" s="3"/>
      <c r="S77" s="3"/>
      <c r="T77" s="3"/>
      <c r="U77" s="3"/>
      <c r="V77" s="3"/>
      <c r="W77" s="3"/>
      <c r="X77" s="3"/>
      <c r="AH77" s="3"/>
      <c r="AI77" s="3"/>
      <c r="AU77" s="3"/>
      <c r="AV77" s="3"/>
      <c r="BC77" s="3"/>
      <c r="BD77" s="3"/>
    </row>
    <row r="78" spans="1:56" ht="12.75">
      <c r="A78" s="3"/>
      <c r="B78" s="3"/>
      <c r="C78" s="3"/>
      <c r="D78" s="3"/>
      <c r="E78" s="3"/>
      <c r="F78" s="470"/>
      <c r="G78" s="3"/>
      <c r="H78" s="3"/>
      <c r="I78" s="3"/>
      <c r="J78" s="3"/>
      <c r="K78" s="3"/>
      <c r="L78" s="3"/>
      <c r="M78" s="3"/>
      <c r="N78" s="3"/>
      <c r="O78" s="3"/>
      <c r="P78" s="3"/>
      <c r="Q78" s="3"/>
      <c r="R78" s="3"/>
      <c r="S78" s="3"/>
      <c r="T78" s="3"/>
      <c r="U78" s="3"/>
      <c r="V78" s="3"/>
      <c r="W78" s="3"/>
      <c r="X78" s="3"/>
      <c r="AH78" s="3"/>
      <c r="AI78" s="3"/>
      <c r="AU78" s="3"/>
      <c r="AV78" s="3"/>
      <c r="BC78" s="3"/>
      <c r="BD78" s="3"/>
    </row>
    <row r="79" spans="1:56" ht="12.75">
      <c r="A79" s="3"/>
      <c r="B79" s="3"/>
      <c r="C79" s="3"/>
      <c r="D79" s="3"/>
      <c r="E79" s="3"/>
      <c r="F79" s="470"/>
      <c r="G79" s="3"/>
      <c r="H79" s="3"/>
      <c r="I79" s="3"/>
      <c r="J79" s="3"/>
      <c r="K79" s="3"/>
      <c r="L79" s="3"/>
      <c r="M79" s="3"/>
      <c r="N79" s="3"/>
      <c r="O79" s="3"/>
      <c r="P79" s="3"/>
      <c r="Q79" s="3"/>
      <c r="R79" s="3"/>
      <c r="S79" s="3"/>
      <c r="T79" s="3"/>
      <c r="U79" s="3"/>
      <c r="V79" s="3"/>
      <c r="W79" s="3"/>
      <c r="X79" s="3"/>
      <c r="AH79" s="3"/>
      <c r="AI79" s="3"/>
      <c r="AU79" s="3"/>
      <c r="AV79" s="3"/>
      <c r="BC79" s="3"/>
      <c r="BD79" s="3"/>
    </row>
    <row r="80" spans="1:56" ht="12.75">
      <c r="A80" s="3"/>
      <c r="B80" s="3"/>
      <c r="C80" s="3"/>
      <c r="D80" s="3"/>
      <c r="E80" s="3"/>
      <c r="F80" s="470"/>
      <c r="G80" s="3"/>
      <c r="H80" s="3"/>
      <c r="I80" s="3"/>
      <c r="J80" s="3"/>
      <c r="K80" s="3"/>
      <c r="L80" s="3"/>
      <c r="M80" s="3"/>
      <c r="N80" s="3"/>
      <c r="O80" s="3"/>
      <c r="P80" s="3"/>
      <c r="Q80" s="3"/>
      <c r="R80" s="3"/>
      <c r="S80" s="3"/>
      <c r="T80" s="3"/>
      <c r="U80" s="3"/>
      <c r="V80" s="3"/>
      <c r="W80" s="3"/>
      <c r="X80" s="3"/>
      <c r="AH80" s="3"/>
      <c r="AI80" s="3"/>
      <c r="AU80" s="3"/>
      <c r="AV80" s="3"/>
      <c r="BC80" s="3"/>
      <c r="BD80" s="3"/>
    </row>
    <row r="81" spans="1:56" ht="12.75">
      <c r="A81" s="3"/>
      <c r="B81" s="3"/>
      <c r="C81" s="3"/>
      <c r="D81" s="3"/>
      <c r="E81" s="3"/>
      <c r="F81" s="470"/>
      <c r="G81" s="3"/>
      <c r="H81" s="3"/>
      <c r="I81" s="3"/>
      <c r="J81" s="3"/>
      <c r="K81" s="3"/>
      <c r="L81" s="3"/>
      <c r="M81" s="3"/>
      <c r="N81" s="3"/>
      <c r="O81" s="3"/>
      <c r="P81" s="3"/>
      <c r="Q81" s="3"/>
      <c r="R81" s="3"/>
      <c r="S81" s="3"/>
      <c r="T81" s="3"/>
      <c r="U81" s="3"/>
      <c r="V81" s="3"/>
      <c r="W81" s="3"/>
      <c r="X81" s="3"/>
      <c r="AH81" s="3"/>
      <c r="AI81" s="3"/>
      <c r="AU81" s="3"/>
      <c r="AV81" s="3"/>
      <c r="BC81" s="3"/>
      <c r="BD81" s="3"/>
    </row>
    <row r="82" spans="1:56" ht="12.75">
      <c r="A82" s="3"/>
      <c r="B82" s="3"/>
      <c r="C82" s="3"/>
      <c r="D82" s="3"/>
      <c r="E82" s="3"/>
      <c r="F82" s="470"/>
      <c r="G82" s="3"/>
      <c r="H82" s="3"/>
      <c r="I82" s="3"/>
      <c r="J82" s="3"/>
      <c r="K82" s="3"/>
      <c r="L82" s="3"/>
      <c r="M82" s="3"/>
      <c r="N82" s="3"/>
      <c r="O82" s="3"/>
      <c r="P82" s="3"/>
      <c r="Q82" s="3"/>
      <c r="R82" s="3"/>
      <c r="S82" s="3"/>
      <c r="T82" s="3"/>
      <c r="U82" s="3"/>
      <c r="V82" s="3"/>
      <c r="W82" s="3"/>
      <c r="X82" s="3"/>
      <c r="AH82" s="3"/>
      <c r="AI82" s="3"/>
      <c r="AU82" s="3"/>
      <c r="AV82" s="3"/>
      <c r="BC82" s="3"/>
      <c r="BD82" s="3"/>
    </row>
    <row r="83" spans="1:56" ht="12.75">
      <c r="A83" s="3"/>
      <c r="B83" s="3"/>
      <c r="C83" s="3"/>
      <c r="D83" s="3"/>
      <c r="E83" s="3"/>
      <c r="F83" s="470"/>
      <c r="G83" s="3"/>
      <c r="H83" s="3"/>
      <c r="I83" s="3"/>
      <c r="J83" s="3"/>
      <c r="K83" s="3"/>
      <c r="L83" s="3"/>
      <c r="M83" s="3"/>
      <c r="N83" s="3"/>
      <c r="O83" s="3"/>
      <c r="P83" s="3"/>
      <c r="Q83" s="3"/>
      <c r="R83" s="3"/>
      <c r="S83" s="3"/>
      <c r="T83" s="3"/>
      <c r="U83" s="3"/>
      <c r="V83" s="3"/>
      <c r="W83" s="3"/>
      <c r="X83" s="3"/>
      <c r="AH83" s="3"/>
      <c r="AI83" s="3"/>
      <c r="AU83" s="3"/>
      <c r="AV83" s="3"/>
      <c r="BC83" s="3"/>
      <c r="BD83" s="3"/>
    </row>
    <row r="84" spans="1:56" ht="12.75">
      <c r="A84" s="3"/>
      <c r="B84" s="3"/>
      <c r="C84" s="3"/>
      <c r="D84" s="3"/>
      <c r="E84" s="3"/>
      <c r="F84" s="470"/>
      <c r="G84" s="3"/>
      <c r="H84" s="3"/>
      <c r="I84" s="3"/>
      <c r="J84" s="3"/>
      <c r="K84" s="3"/>
      <c r="L84" s="3"/>
      <c r="M84" s="3"/>
      <c r="N84" s="3"/>
      <c r="O84" s="3"/>
      <c r="P84" s="3"/>
      <c r="Q84" s="3"/>
      <c r="R84" s="3"/>
      <c r="S84" s="3"/>
      <c r="T84" s="3"/>
      <c r="U84" s="3"/>
      <c r="V84" s="3"/>
      <c r="W84" s="3"/>
      <c r="X84" s="3"/>
      <c r="AH84" s="3"/>
      <c r="AI84" s="3"/>
      <c r="AU84" s="3"/>
      <c r="AV84" s="3"/>
      <c r="BC84" s="3"/>
      <c r="BD84" s="3"/>
    </row>
    <row r="85" spans="1:56" ht="12.75">
      <c r="A85" s="3"/>
      <c r="B85" s="3"/>
      <c r="C85" s="3"/>
      <c r="D85" s="3"/>
      <c r="E85" s="3"/>
      <c r="F85" s="470"/>
      <c r="G85" s="3"/>
      <c r="H85" s="3"/>
      <c r="I85" s="3"/>
      <c r="J85" s="3"/>
      <c r="K85" s="3"/>
      <c r="L85" s="3"/>
      <c r="M85" s="3"/>
      <c r="N85" s="3"/>
      <c r="O85" s="3"/>
      <c r="P85" s="3"/>
      <c r="Q85" s="3"/>
      <c r="R85" s="3"/>
      <c r="S85" s="3"/>
      <c r="T85" s="3"/>
      <c r="U85" s="3"/>
      <c r="V85" s="3"/>
      <c r="W85" s="3"/>
      <c r="X85" s="3"/>
      <c r="AH85" s="3"/>
      <c r="AI85" s="3"/>
      <c r="AU85" s="3"/>
      <c r="AV85" s="3"/>
      <c r="BC85" s="3"/>
      <c r="BD85" s="3"/>
    </row>
    <row r="86" spans="1:56" ht="12.75">
      <c r="A86" s="3"/>
      <c r="B86" s="3"/>
      <c r="C86" s="3"/>
      <c r="D86" s="3"/>
      <c r="E86" s="3"/>
      <c r="F86" s="470"/>
      <c r="G86" s="3"/>
      <c r="H86" s="3"/>
      <c r="I86" s="3"/>
      <c r="J86" s="3"/>
      <c r="K86" s="3"/>
      <c r="L86" s="3"/>
      <c r="M86" s="3"/>
      <c r="N86" s="3"/>
      <c r="O86" s="3"/>
      <c r="P86" s="3"/>
      <c r="Q86" s="3"/>
      <c r="R86" s="3"/>
      <c r="S86" s="3"/>
      <c r="T86" s="3"/>
      <c r="U86" s="3"/>
      <c r="V86" s="3"/>
      <c r="W86" s="3"/>
      <c r="X86" s="3"/>
      <c r="AH86" s="3"/>
      <c r="AI86" s="3"/>
      <c r="AU86" s="3"/>
      <c r="AV86" s="3"/>
      <c r="BC86" s="3"/>
      <c r="BD86" s="3"/>
    </row>
    <row r="87" spans="1:56" ht="12.75">
      <c r="A87" s="3"/>
      <c r="B87" s="3"/>
      <c r="C87" s="3"/>
      <c r="D87" s="3"/>
      <c r="E87" s="3"/>
      <c r="F87" s="470"/>
      <c r="G87" s="3"/>
      <c r="H87" s="3"/>
      <c r="I87" s="3"/>
      <c r="J87" s="3"/>
      <c r="K87" s="3"/>
      <c r="L87" s="3"/>
      <c r="M87" s="3"/>
      <c r="N87" s="3"/>
      <c r="O87" s="3"/>
      <c r="P87" s="3"/>
      <c r="Q87" s="3"/>
      <c r="R87" s="3"/>
      <c r="S87" s="3"/>
      <c r="T87" s="3"/>
      <c r="U87" s="3"/>
      <c r="V87" s="3"/>
      <c r="W87" s="3"/>
      <c r="X87" s="3"/>
      <c r="AH87" s="3"/>
      <c r="AI87" s="3"/>
      <c r="AU87" s="3"/>
      <c r="AV87" s="3"/>
      <c r="BC87" s="3"/>
      <c r="BD87" s="3"/>
    </row>
    <row r="88" spans="1:56" ht="12.75">
      <c r="A88" s="3"/>
      <c r="B88" s="3"/>
      <c r="C88" s="3"/>
      <c r="D88" s="3"/>
      <c r="E88" s="3"/>
      <c r="F88" s="470"/>
      <c r="G88" s="3"/>
      <c r="H88" s="3"/>
      <c r="I88" s="3"/>
      <c r="J88" s="3"/>
      <c r="K88" s="3"/>
      <c r="L88" s="3"/>
      <c r="M88" s="3"/>
      <c r="N88" s="3"/>
      <c r="O88" s="3"/>
      <c r="P88" s="3"/>
      <c r="Q88" s="3"/>
      <c r="R88" s="3"/>
      <c r="S88" s="3"/>
      <c r="T88" s="3"/>
      <c r="U88" s="3"/>
      <c r="V88" s="3"/>
      <c r="W88" s="3"/>
      <c r="X88" s="3"/>
      <c r="AH88" s="3"/>
      <c r="AI88" s="3"/>
      <c r="AU88" s="3"/>
      <c r="AV88" s="3"/>
      <c r="BC88" s="3"/>
      <c r="BD88" s="3"/>
    </row>
    <row r="89" spans="1:56" ht="12.75">
      <c r="A89" s="3"/>
      <c r="B89" s="3"/>
      <c r="C89" s="3"/>
      <c r="D89" s="3"/>
      <c r="E89" s="3"/>
      <c r="F89" s="470"/>
      <c r="G89" s="3"/>
      <c r="H89" s="3"/>
      <c r="I89" s="3"/>
      <c r="J89" s="3"/>
      <c r="K89" s="3"/>
      <c r="L89" s="3"/>
      <c r="M89" s="3"/>
      <c r="N89" s="3"/>
      <c r="O89" s="3"/>
      <c r="P89" s="3"/>
      <c r="Q89" s="3"/>
      <c r="R89" s="3"/>
      <c r="S89" s="3"/>
      <c r="T89" s="3"/>
      <c r="U89" s="3"/>
      <c r="V89" s="3"/>
      <c r="W89" s="3"/>
      <c r="X89" s="3"/>
      <c r="AH89" s="3"/>
      <c r="AI89" s="3"/>
      <c r="AU89" s="3"/>
      <c r="AV89" s="3"/>
      <c r="BC89" s="3"/>
      <c r="BD89" s="3"/>
    </row>
    <row r="90" spans="1:56" ht="12.75">
      <c r="A90" s="3"/>
      <c r="B90" s="3"/>
      <c r="C90" s="3"/>
      <c r="D90" s="3"/>
      <c r="E90" s="3"/>
      <c r="F90" s="470"/>
      <c r="G90" s="3"/>
      <c r="H90" s="3"/>
      <c r="I90" s="3"/>
      <c r="J90" s="3"/>
      <c r="K90" s="3"/>
      <c r="L90" s="3"/>
      <c r="M90" s="3"/>
      <c r="N90" s="3"/>
      <c r="O90" s="3"/>
      <c r="P90" s="3"/>
      <c r="Q90" s="3"/>
      <c r="R90" s="3"/>
      <c r="S90" s="3"/>
      <c r="T90" s="3"/>
      <c r="U90" s="3"/>
      <c r="V90" s="3"/>
      <c r="W90" s="3"/>
      <c r="X90" s="3"/>
      <c r="AH90" s="3"/>
      <c r="AI90" s="3"/>
      <c r="AU90" s="3"/>
      <c r="AV90" s="3"/>
      <c r="BC90" s="3"/>
      <c r="BD90" s="3"/>
    </row>
    <row r="91" spans="1:56" ht="12.75">
      <c r="A91" s="3"/>
      <c r="B91" s="3"/>
      <c r="C91" s="3"/>
      <c r="D91" s="3"/>
      <c r="E91" s="3"/>
      <c r="F91" s="470"/>
      <c r="G91" s="3"/>
      <c r="H91" s="3"/>
      <c r="I91" s="3"/>
      <c r="J91" s="3"/>
      <c r="K91" s="3"/>
      <c r="L91" s="3"/>
      <c r="M91" s="3"/>
      <c r="N91" s="3"/>
      <c r="O91" s="3"/>
      <c r="P91" s="3"/>
      <c r="Q91" s="3"/>
      <c r="R91" s="3"/>
      <c r="S91" s="3"/>
      <c r="T91" s="3"/>
      <c r="U91" s="3"/>
      <c r="V91" s="3"/>
      <c r="W91" s="3"/>
      <c r="X91" s="3"/>
      <c r="AH91" s="3"/>
      <c r="AI91" s="3"/>
      <c r="AU91" s="3"/>
      <c r="AV91" s="3"/>
      <c r="BC91" s="3"/>
      <c r="BD91" s="3"/>
    </row>
    <row r="92" spans="1:56" ht="12.75">
      <c r="A92" s="3"/>
      <c r="B92" s="3"/>
      <c r="C92" s="3"/>
      <c r="D92" s="3"/>
      <c r="E92" s="3"/>
      <c r="F92" s="470"/>
      <c r="G92" s="3"/>
      <c r="H92" s="3"/>
      <c r="I92" s="3"/>
      <c r="J92" s="3"/>
      <c r="K92" s="3"/>
      <c r="L92" s="3"/>
      <c r="M92" s="3"/>
      <c r="N92" s="3"/>
      <c r="O92" s="3"/>
      <c r="P92" s="3"/>
      <c r="Q92" s="3"/>
      <c r="R92" s="3"/>
      <c r="S92" s="3"/>
      <c r="T92" s="3"/>
      <c r="U92" s="3"/>
      <c r="V92" s="3"/>
      <c r="W92" s="3"/>
      <c r="X92" s="3"/>
      <c r="AH92" s="3"/>
      <c r="AI92" s="3"/>
      <c r="AU92" s="3"/>
      <c r="AV92" s="3"/>
      <c r="BC92" s="3"/>
      <c r="BD92" s="3"/>
    </row>
    <row r="93" spans="1:56" ht="12.75">
      <c r="A93" s="3"/>
      <c r="B93" s="3"/>
      <c r="C93" s="3"/>
      <c r="D93" s="3"/>
      <c r="E93" s="3"/>
      <c r="F93" s="470"/>
      <c r="G93" s="3"/>
      <c r="H93" s="3"/>
      <c r="I93" s="3"/>
      <c r="J93" s="3"/>
      <c r="K93" s="3"/>
      <c r="L93" s="3"/>
      <c r="M93" s="3"/>
      <c r="N93" s="3"/>
      <c r="O93" s="3"/>
      <c r="P93" s="3"/>
      <c r="Q93" s="3"/>
      <c r="R93" s="3"/>
      <c r="S93" s="3"/>
      <c r="T93" s="3"/>
      <c r="U93" s="3"/>
      <c r="V93" s="3"/>
      <c r="W93" s="3"/>
      <c r="X93" s="3"/>
      <c r="AH93" s="3"/>
      <c r="AI93" s="3"/>
      <c r="AU93" s="3"/>
      <c r="AV93" s="3"/>
      <c r="BC93" s="3"/>
      <c r="BD93" s="3"/>
    </row>
    <row r="94" spans="1:56" ht="12.75">
      <c r="A94" s="3"/>
      <c r="B94" s="3"/>
      <c r="C94" s="3"/>
      <c r="D94" s="3"/>
      <c r="E94" s="3"/>
      <c r="F94" s="470"/>
      <c r="G94" s="3"/>
      <c r="H94" s="3"/>
      <c r="I94" s="3"/>
      <c r="J94" s="3"/>
      <c r="K94" s="3"/>
      <c r="L94" s="3"/>
      <c r="M94" s="3"/>
      <c r="N94" s="3"/>
      <c r="O94" s="3"/>
      <c r="P94" s="3"/>
      <c r="Q94" s="3"/>
      <c r="R94" s="3"/>
      <c r="S94" s="3"/>
      <c r="T94" s="3"/>
      <c r="U94" s="3"/>
      <c r="V94" s="3"/>
      <c r="W94" s="3"/>
      <c r="X94" s="3"/>
      <c r="AH94" s="3"/>
      <c r="AI94" s="3"/>
      <c r="AU94" s="3"/>
      <c r="AV94" s="3"/>
      <c r="BC94" s="3"/>
      <c r="BD94" s="3"/>
    </row>
    <row r="95" spans="1:56" ht="12.75">
      <c r="A95" s="3"/>
      <c r="B95" s="3"/>
      <c r="C95" s="3"/>
      <c r="D95" s="3"/>
      <c r="E95" s="3"/>
      <c r="F95" s="470"/>
      <c r="G95" s="3"/>
      <c r="H95" s="3"/>
      <c r="I95" s="3"/>
      <c r="J95" s="3"/>
      <c r="K95" s="3"/>
      <c r="L95" s="3"/>
      <c r="M95" s="3"/>
      <c r="N95" s="3"/>
      <c r="O95" s="3"/>
      <c r="P95" s="3"/>
      <c r="Q95" s="3"/>
      <c r="R95" s="3"/>
      <c r="S95" s="3"/>
      <c r="T95" s="3"/>
      <c r="U95" s="3"/>
      <c r="V95" s="3"/>
      <c r="W95" s="3"/>
      <c r="X95" s="3"/>
      <c r="AH95" s="3"/>
      <c r="AI95" s="3"/>
      <c r="AU95" s="3"/>
      <c r="AV95" s="3"/>
      <c r="BC95" s="3"/>
      <c r="BD95" s="3"/>
    </row>
    <row r="96" spans="1:56" ht="12.75">
      <c r="A96" s="3"/>
      <c r="B96" s="3"/>
      <c r="C96" s="3"/>
      <c r="D96" s="3"/>
      <c r="E96" s="3"/>
      <c r="F96" s="470"/>
      <c r="G96" s="3"/>
      <c r="H96" s="3"/>
      <c r="I96" s="3"/>
      <c r="J96" s="3"/>
      <c r="K96" s="3"/>
      <c r="L96" s="3"/>
      <c r="M96" s="3"/>
      <c r="N96" s="3"/>
      <c r="O96" s="3"/>
      <c r="P96" s="3"/>
      <c r="Q96" s="3"/>
      <c r="R96" s="3"/>
      <c r="S96" s="3"/>
      <c r="T96" s="3"/>
      <c r="U96" s="3"/>
      <c r="V96" s="3"/>
      <c r="W96" s="3"/>
      <c r="X96" s="3"/>
      <c r="AH96" s="3"/>
      <c r="AI96" s="3"/>
      <c r="AU96" s="3"/>
      <c r="AV96" s="3"/>
      <c r="BC96" s="3"/>
      <c r="BD96" s="3"/>
    </row>
    <row r="97" spans="1:56" ht="12.75">
      <c r="A97" s="3"/>
      <c r="B97" s="3"/>
      <c r="C97" s="3"/>
      <c r="D97" s="3"/>
      <c r="E97" s="3"/>
      <c r="F97" s="470"/>
      <c r="G97" s="3"/>
      <c r="H97" s="3"/>
      <c r="I97" s="3"/>
      <c r="J97" s="3"/>
      <c r="K97" s="3"/>
      <c r="L97" s="3"/>
      <c r="M97" s="3"/>
      <c r="N97" s="3"/>
      <c r="O97" s="3"/>
      <c r="P97" s="3"/>
      <c r="Q97" s="3"/>
      <c r="R97" s="3"/>
      <c r="S97" s="3"/>
      <c r="T97" s="3"/>
      <c r="U97" s="3"/>
      <c r="V97" s="3"/>
      <c r="W97" s="3"/>
      <c r="X97" s="3"/>
      <c r="AH97" s="3"/>
      <c r="AI97" s="3"/>
      <c r="AU97" s="3"/>
      <c r="AV97" s="3"/>
      <c r="BC97" s="3"/>
      <c r="BD97" s="3"/>
    </row>
    <row r="98" spans="1:56" ht="12.75">
      <c r="A98" s="3"/>
      <c r="B98" s="3"/>
      <c r="C98" s="3"/>
      <c r="D98" s="3"/>
      <c r="E98" s="3"/>
      <c r="F98" s="470"/>
      <c r="G98" s="3"/>
      <c r="H98" s="3"/>
      <c r="I98" s="3"/>
      <c r="J98" s="3"/>
      <c r="K98" s="3"/>
      <c r="L98" s="3"/>
      <c r="M98" s="3"/>
      <c r="N98" s="3"/>
      <c r="O98" s="3"/>
      <c r="P98" s="3"/>
      <c r="Q98" s="3"/>
      <c r="R98" s="3"/>
      <c r="S98" s="3"/>
      <c r="T98" s="3"/>
      <c r="U98" s="3"/>
      <c r="V98" s="3"/>
      <c r="W98" s="3"/>
      <c r="X98" s="3"/>
      <c r="AH98" s="3"/>
      <c r="AI98" s="3"/>
      <c r="AU98" s="3"/>
      <c r="AV98" s="3"/>
      <c r="BC98" s="3"/>
      <c r="BD98" s="3"/>
    </row>
    <row r="99" spans="1:56" ht="12.75">
      <c r="A99" s="3"/>
      <c r="B99" s="3"/>
      <c r="C99" s="3"/>
      <c r="D99" s="3"/>
      <c r="E99" s="3"/>
      <c r="F99" s="470"/>
      <c r="G99" s="3"/>
      <c r="H99" s="3"/>
      <c r="I99" s="3"/>
      <c r="J99" s="3"/>
      <c r="K99" s="3"/>
      <c r="L99" s="3"/>
      <c r="M99" s="3"/>
      <c r="N99" s="3"/>
      <c r="O99" s="3"/>
      <c r="P99" s="3"/>
      <c r="Q99" s="3"/>
      <c r="R99" s="3"/>
      <c r="S99" s="3"/>
      <c r="T99" s="3"/>
      <c r="U99" s="3"/>
      <c r="V99" s="3"/>
      <c r="W99" s="3"/>
      <c r="X99" s="3"/>
      <c r="AH99" s="3"/>
      <c r="AI99" s="3"/>
      <c r="AU99" s="3"/>
      <c r="AV99" s="3"/>
      <c r="BC99" s="3"/>
      <c r="BD99" s="3"/>
    </row>
    <row r="100" spans="1:56" ht="12.75">
      <c r="A100" s="3"/>
      <c r="B100" s="3"/>
      <c r="C100" s="3"/>
      <c r="D100" s="3"/>
      <c r="E100" s="3"/>
      <c r="F100" s="470"/>
      <c r="G100" s="3"/>
      <c r="H100" s="3"/>
      <c r="I100" s="3"/>
      <c r="J100" s="3"/>
      <c r="K100" s="3"/>
      <c r="L100" s="3"/>
      <c r="M100" s="3"/>
      <c r="N100" s="3"/>
      <c r="O100" s="3"/>
      <c r="P100" s="3"/>
      <c r="Q100" s="3"/>
      <c r="R100" s="3"/>
      <c r="S100" s="3"/>
      <c r="T100" s="3"/>
      <c r="U100" s="3"/>
      <c r="V100" s="3"/>
      <c r="W100" s="3"/>
      <c r="X100" s="3"/>
      <c r="AH100" s="3"/>
      <c r="AI100" s="3"/>
      <c r="AU100" s="3"/>
      <c r="AV100" s="3"/>
      <c r="BC100" s="3"/>
      <c r="BD100" s="3"/>
    </row>
    <row r="101" spans="1:56" ht="12.75">
      <c r="A101" s="3"/>
      <c r="B101" s="3"/>
      <c r="C101" s="3"/>
      <c r="D101" s="3"/>
      <c r="E101" s="3"/>
      <c r="F101" s="470"/>
      <c r="G101" s="3"/>
      <c r="H101" s="3"/>
      <c r="I101" s="3"/>
      <c r="J101" s="3"/>
      <c r="K101" s="3"/>
      <c r="L101" s="3"/>
      <c r="M101" s="3"/>
      <c r="N101" s="3"/>
      <c r="O101" s="3"/>
      <c r="P101" s="3"/>
      <c r="Q101" s="3"/>
      <c r="R101" s="3"/>
      <c r="S101" s="3"/>
      <c r="T101" s="3"/>
      <c r="U101" s="3"/>
      <c r="V101" s="3"/>
      <c r="W101" s="3"/>
      <c r="X101" s="3"/>
      <c r="AH101" s="3"/>
      <c r="AI101" s="3"/>
      <c r="AU101" s="3"/>
      <c r="AV101" s="3"/>
      <c r="BC101" s="3"/>
      <c r="BD101" s="3"/>
    </row>
    <row r="102" spans="1:56" ht="12.75">
      <c r="A102" s="3"/>
      <c r="B102" s="3"/>
      <c r="C102" s="3"/>
      <c r="D102" s="3"/>
      <c r="E102" s="3"/>
      <c r="F102" s="470"/>
      <c r="G102" s="3"/>
      <c r="H102" s="3"/>
      <c r="I102" s="3"/>
      <c r="J102" s="3"/>
      <c r="K102" s="3"/>
      <c r="L102" s="3"/>
      <c r="M102" s="3"/>
      <c r="N102" s="3"/>
      <c r="O102" s="3"/>
      <c r="P102" s="3"/>
      <c r="Q102" s="3"/>
      <c r="R102" s="3"/>
      <c r="S102" s="3"/>
      <c r="T102" s="3"/>
      <c r="U102" s="3"/>
      <c r="V102" s="3"/>
      <c r="W102" s="3"/>
      <c r="X102" s="3"/>
      <c r="AH102" s="3"/>
      <c r="AI102" s="3"/>
      <c r="AU102" s="3"/>
      <c r="AV102" s="3"/>
      <c r="BC102" s="3"/>
      <c r="BD102" s="3"/>
    </row>
    <row r="103" spans="1:56" ht="12.75">
      <c r="A103" s="3"/>
      <c r="B103" s="3"/>
      <c r="C103" s="3"/>
      <c r="D103" s="3"/>
      <c r="E103" s="3"/>
      <c r="F103" s="470"/>
      <c r="G103" s="3"/>
      <c r="H103" s="3"/>
      <c r="I103" s="3"/>
      <c r="J103" s="3"/>
      <c r="K103" s="3"/>
      <c r="L103" s="3"/>
      <c r="M103" s="3"/>
      <c r="N103" s="3"/>
      <c r="O103" s="3"/>
      <c r="P103" s="3"/>
      <c r="Q103" s="3"/>
      <c r="R103" s="3"/>
      <c r="S103" s="3"/>
      <c r="T103" s="3"/>
      <c r="U103" s="3"/>
      <c r="V103" s="3"/>
      <c r="W103" s="3"/>
      <c r="X103" s="3"/>
      <c r="AH103" s="3"/>
      <c r="AI103" s="3"/>
      <c r="AU103" s="3"/>
      <c r="AV103" s="3"/>
      <c r="BC103" s="3"/>
      <c r="BD103" s="3"/>
    </row>
    <row r="104" spans="1:56" ht="12.75">
      <c r="A104" s="3"/>
      <c r="B104" s="3"/>
      <c r="C104" s="3"/>
      <c r="D104" s="3"/>
      <c r="E104" s="3"/>
      <c r="F104" s="470"/>
      <c r="G104" s="3"/>
      <c r="H104" s="3"/>
      <c r="I104" s="3"/>
      <c r="J104" s="3"/>
      <c r="K104" s="3"/>
      <c r="L104" s="3"/>
      <c r="M104" s="3"/>
      <c r="N104" s="3"/>
      <c r="O104" s="3"/>
      <c r="P104" s="3"/>
      <c r="Q104" s="3"/>
      <c r="R104" s="3"/>
      <c r="S104" s="3"/>
      <c r="T104" s="3"/>
      <c r="U104" s="3"/>
      <c r="V104" s="3"/>
      <c r="W104" s="3"/>
      <c r="X104" s="3"/>
      <c r="AH104" s="3"/>
      <c r="AI104" s="3"/>
      <c r="AU104" s="3"/>
      <c r="AV104" s="3"/>
      <c r="BC104" s="3"/>
      <c r="BD104" s="3"/>
    </row>
    <row r="105" spans="1:56" ht="12.75">
      <c r="A105" s="3"/>
      <c r="B105" s="3"/>
      <c r="C105" s="3"/>
      <c r="D105" s="3"/>
      <c r="E105" s="3"/>
      <c r="F105" s="470"/>
      <c r="G105" s="3"/>
      <c r="H105" s="3"/>
      <c r="I105" s="3"/>
      <c r="J105" s="3"/>
      <c r="K105" s="3"/>
      <c r="L105" s="3"/>
      <c r="M105" s="3"/>
      <c r="N105" s="3"/>
      <c r="O105" s="3"/>
      <c r="P105" s="3"/>
      <c r="Q105" s="3"/>
      <c r="R105" s="3"/>
      <c r="S105" s="3"/>
      <c r="T105" s="3"/>
      <c r="U105" s="3"/>
      <c r="V105" s="3"/>
      <c r="W105" s="3"/>
      <c r="X105" s="3"/>
      <c r="AH105" s="3"/>
      <c r="AI105" s="3"/>
      <c r="AU105" s="3"/>
      <c r="AV105" s="3"/>
      <c r="BC105" s="3"/>
      <c r="BD105" s="3"/>
    </row>
    <row r="106" spans="1:48" ht="12.75">
      <c r="A106" s="3"/>
      <c r="B106" s="3"/>
      <c r="C106" s="3"/>
      <c r="D106" s="3"/>
      <c r="E106" s="3"/>
      <c r="F106" s="470"/>
      <c r="G106" s="3"/>
      <c r="H106" s="3"/>
      <c r="I106" s="3"/>
      <c r="J106" s="3"/>
      <c r="K106" s="3"/>
      <c r="L106" s="3"/>
      <c r="M106" s="3"/>
      <c r="N106" s="3"/>
      <c r="O106" s="3"/>
      <c r="P106" s="3"/>
      <c r="Q106" s="3"/>
      <c r="R106" s="3"/>
      <c r="S106" s="3"/>
      <c r="T106" s="3"/>
      <c r="U106" s="3"/>
      <c r="V106" s="3"/>
      <c r="W106" s="3"/>
      <c r="X106" s="3"/>
      <c r="AH106" s="3"/>
      <c r="AI106" s="3"/>
      <c r="AU106" s="3"/>
      <c r="AV106" s="3"/>
    </row>
    <row r="107" spans="1:48" ht="12.75">
      <c r="A107" s="3"/>
      <c r="B107" s="3"/>
      <c r="C107" s="3"/>
      <c r="D107" s="3"/>
      <c r="E107" s="3"/>
      <c r="F107" s="470"/>
      <c r="G107" s="3"/>
      <c r="H107" s="3"/>
      <c r="I107" s="3"/>
      <c r="J107" s="3"/>
      <c r="K107" s="3"/>
      <c r="L107" s="3"/>
      <c r="M107" s="3"/>
      <c r="N107" s="3"/>
      <c r="O107" s="3"/>
      <c r="P107" s="3"/>
      <c r="Q107" s="3"/>
      <c r="R107" s="3"/>
      <c r="S107" s="3"/>
      <c r="T107" s="3"/>
      <c r="U107" s="3"/>
      <c r="V107" s="3"/>
      <c r="W107" s="3"/>
      <c r="X107" s="3"/>
      <c r="AH107" s="3"/>
      <c r="AI107" s="3"/>
      <c r="AU107" s="3"/>
      <c r="AV107" s="3"/>
    </row>
  </sheetData>
  <mergeCells count="32">
    <mergeCell ref="AT8:AT9"/>
    <mergeCell ref="BG8:BG9"/>
    <mergeCell ref="AW8:BD8"/>
    <mergeCell ref="BF8:BF9"/>
    <mergeCell ref="F7:G8"/>
    <mergeCell ref="BE8:BE9"/>
    <mergeCell ref="AJ8:AQ8"/>
    <mergeCell ref="AS8:AS9"/>
    <mergeCell ref="AR8:AR9"/>
    <mergeCell ref="AV7:AV9"/>
    <mergeCell ref="K8:K9"/>
    <mergeCell ref="T8:T9"/>
    <mergeCell ref="AW7:BG7"/>
    <mergeCell ref="AU7:AU9"/>
    <mergeCell ref="K7:T7"/>
    <mergeCell ref="L8:S8"/>
    <mergeCell ref="A7:A9"/>
    <mergeCell ref="B7:B9"/>
    <mergeCell ref="E7:E9"/>
    <mergeCell ref="I7:I9"/>
    <mergeCell ref="C7:C9"/>
    <mergeCell ref="J7:J9"/>
    <mergeCell ref="D7:D9"/>
    <mergeCell ref="H7:H9"/>
    <mergeCell ref="W7:W9"/>
    <mergeCell ref="X7:X9"/>
    <mergeCell ref="AJ7:AS7"/>
    <mergeCell ref="Y7:AG7"/>
    <mergeCell ref="Y8:AF8"/>
    <mergeCell ref="AG8:AG9"/>
    <mergeCell ref="AH7:AH9"/>
    <mergeCell ref="AI7:AI9"/>
  </mergeCells>
  <printOptions horizontalCentered="1" verticalCentered="1"/>
  <pageMargins left="0.25" right="0.25" top="1" bottom="1" header="0.5" footer="0.5"/>
  <pageSetup blackAndWhite="1" fitToWidth="0" fitToHeight="1" horizontalDpi="600" verticalDpi="600" orientation="landscape" scale="61" r:id="rId1"/>
  <headerFooter alignWithMargins="0">
    <oddFooter>&amp;L&amp;D&amp;C&amp;F - &amp;A&amp;R&amp;P of &amp;N</oddFooter>
  </headerFooter>
  <colBreaks count="3" manualBreakCount="3">
    <brk id="22" max="65535" man="1"/>
    <brk id="33" max="65535" man="1"/>
    <brk id="46" max="65535" man="1"/>
  </colBreaks>
</worksheet>
</file>

<file path=xl/worksheets/sheet9.xml><?xml version="1.0" encoding="utf-8"?>
<worksheet xmlns="http://schemas.openxmlformats.org/spreadsheetml/2006/main" xmlns:r="http://schemas.openxmlformats.org/officeDocument/2006/relationships">
  <sheetPr codeName="Sheet4">
    <pageSetUpPr fitToPage="1"/>
  </sheetPr>
  <dimension ref="A1:M164"/>
  <sheetViews>
    <sheetView showZeros="0" zoomScale="75" zoomScaleNormal="75" workbookViewId="0" topLeftCell="A1">
      <selection activeCell="M21" sqref="M21"/>
    </sheetView>
  </sheetViews>
  <sheetFormatPr defaultColWidth="9.140625" defaultRowHeight="12.75"/>
  <cols>
    <col min="1" max="1" width="8.57421875" style="3" customWidth="1"/>
    <col min="2" max="2" width="41.421875" style="3" customWidth="1"/>
    <col min="3" max="3" width="19.421875" style="18" customWidth="1"/>
    <col min="4" max="4" width="11.421875" style="1" customWidth="1"/>
    <col min="5" max="11" width="10.7109375" style="2" customWidth="1"/>
    <col min="12" max="12" width="10.00390625" style="2" customWidth="1"/>
    <col min="13" max="13" width="17.421875" style="2" bestFit="1" customWidth="1"/>
    <col min="14" max="16384" width="9.140625" style="3" customWidth="1"/>
  </cols>
  <sheetData>
    <row r="1" spans="1:13" s="6" customFormat="1" ht="32.25" customHeight="1">
      <c r="A1" s="379" t="s">
        <v>215</v>
      </c>
      <c r="B1" s="379"/>
      <c r="C1" s="379"/>
      <c r="D1" s="379"/>
      <c r="E1" s="379"/>
      <c r="F1" s="5"/>
      <c r="G1" s="5"/>
      <c r="H1" s="5"/>
      <c r="I1" s="5"/>
      <c r="J1" s="5"/>
      <c r="K1" s="5"/>
      <c r="L1" s="5"/>
      <c r="M1" s="5"/>
    </row>
    <row r="2" spans="1:13" s="6" customFormat="1" ht="15.75">
      <c r="A2" s="377" t="str">
        <f>'Program Activities Worksheet'!A2:B2</f>
        <v>Southern California Edison Company (SCE)</v>
      </c>
      <c r="B2" s="377"/>
      <c r="C2" s="377"/>
      <c r="D2" s="377"/>
      <c r="E2" s="377"/>
      <c r="F2" s="49"/>
      <c r="G2" s="49"/>
      <c r="H2" s="49"/>
      <c r="I2" s="5"/>
      <c r="J2" s="5"/>
      <c r="K2" s="5"/>
      <c r="L2" s="5"/>
      <c r="M2" s="5"/>
    </row>
    <row r="3" spans="1:13" s="6" customFormat="1" ht="15.75">
      <c r="A3" s="377" t="str">
        <f>'Program Activities Worksheet'!A3:B3</f>
        <v>Local Government Initiative</v>
      </c>
      <c r="B3" s="377"/>
      <c r="C3" s="377"/>
      <c r="D3" s="377"/>
      <c r="E3" s="377"/>
      <c r="F3" s="49"/>
      <c r="G3" s="49"/>
      <c r="H3" s="49"/>
      <c r="I3" s="5"/>
      <c r="J3" s="5"/>
      <c r="K3" s="5"/>
      <c r="L3" s="5"/>
      <c r="M3" s="5"/>
    </row>
    <row r="4" spans="1:13" s="6" customFormat="1" ht="15.75">
      <c r="A4" s="378" t="str">
        <f>'Program Activities Worksheet'!A4:B4</f>
        <v>44-02</v>
      </c>
      <c r="B4" s="378"/>
      <c r="C4" s="378"/>
      <c r="D4" s="378"/>
      <c r="E4" s="378"/>
      <c r="F4" s="49"/>
      <c r="G4" s="49"/>
      <c r="H4" s="49"/>
      <c r="I4" s="5"/>
      <c r="J4" s="5"/>
      <c r="K4" s="5"/>
      <c r="L4" s="5"/>
      <c r="M4" s="5"/>
    </row>
    <row r="5" spans="1:13" s="6" customFormat="1" ht="15.75">
      <c r="A5" s="378" t="str">
        <f>'Program Activities Worksheet'!A5:B5</f>
        <v>Crosscutting</v>
      </c>
      <c r="B5" s="378"/>
      <c r="C5" s="378"/>
      <c r="D5" s="378"/>
      <c r="E5" s="378"/>
      <c r="F5" s="49"/>
      <c r="G5" s="49"/>
      <c r="H5" s="49"/>
      <c r="I5" s="5"/>
      <c r="J5" s="5"/>
      <c r="K5" s="5"/>
      <c r="L5" s="5"/>
      <c r="M5" s="5"/>
    </row>
    <row r="6" spans="2:13" s="6" customFormat="1" ht="15.75">
      <c r="B6" s="378"/>
      <c r="C6" s="378"/>
      <c r="D6" s="378"/>
      <c r="E6" s="378"/>
      <c r="F6" s="49"/>
      <c r="G6" s="49"/>
      <c r="H6" s="49"/>
      <c r="I6" s="5"/>
      <c r="J6" s="5"/>
      <c r="K6" s="5"/>
      <c r="L6" s="5"/>
      <c r="M6" s="5"/>
    </row>
    <row r="7" spans="1:13" ht="18.75" customHeight="1">
      <c r="A7" s="580" t="str">
        <f>'Program Activities Worksheet'!A8</f>
        <v>Line Item #</v>
      </c>
      <c r="B7" s="580" t="str">
        <f>'Program Activities Worksheet'!B8</f>
        <v>
ACTIVITY DESCRIPTION</v>
      </c>
      <c r="C7" s="580" t="str">
        <f>'Program Activities Worksheet'!C8</f>
        <v>COST PER ACTIVITY </v>
      </c>
      <c r="D7" s="575" t="str">
        <f>'Program Activities Worksheet'!D8:M8</f>
        <v>Number of Units</v>
      </c>
      <c r="E7" s="575"/>
      <c r="F7" s="575"/>
      <c r="G7" s="575"/>
      <c r="H7" s="575"/>
      <c r="I7" s="575"/>
      <c r="J7" s="575"/>
      <c r="K7" s="576"/>
      <c r="L7" s="577"/>
      <c r="M7" s="577"/>
    </row>
    <row r="8" spans="1:13" s="7" customFormat="1" ht="4.5" customHeight="1">
      <c r="A8" s="580"/>
      <c r="B8" s="580"/>
      <c r="C8" s="580"/>
      <c r="D8" s="578" t="str">
        <f>'Program Activities Worksheet'!D9</f>
        <v>PROGRAM UNIT GOALS</v>
      </c>
      <c r="E8" s="581"/>
      <c r="F8" s="583"/>
      <c r="G8" s="583"/>
      <c r="H8" s="583"/>
      <c r="I8" s="583"/>
      <c r="J8" s="583"/>
      <c r="K8" s="583"/>
      <c r="L8" s="583"/>
      <c r="M8" s="581" t="str">
        <f>'Program Activities Worksheet'!M9</f>
        <v>TOTAL UNITS COMMITTED</v>
      </c>
    </row>
    <row r="9" spans="1:13" ht="25.5" customHeight="1">
      <c r="A9" s="580"/>
      <c r="B9" s="580"/>
      <c r="C9" s="580"/>
      <c r="D9" s="579"/>
      <c r="E9" s="473" t="str">
        <f>'Program Activities Worksheet'!E10</f>
        <v>Q2 2002 
(Apr - Jun)</v>
      </c>
      <c r="F9" s="473" t="str">
        <f>'Program Activities Worksheet'!F10</f>
        <v> Q3 2002 
(Jul - Sep)</v>
      </c>
      <c r="G9" s="473" t="str">
        <f>'Program Activities Worksheet'!G10</f>
        <v> Q4 2002 
(Oct - Dec)</v>
      </c>
      <c r="H9" s="473" t="str">
        <f>'Program Activities Worksheet'!H10</f>
        <v> Q1 2003 
(Jan - Mar)</v>
      </c>
      <c r="I9" s="473" t="str">
        <f>'Program Activities Worksheet'!I10</f>
        <v> Q2 2003 
(Apr - Jun)</v>
      </c>
      <c r="J9" s="473" t="str">
        <f>'Program Activities Worksheet'!J10</f>
        <v> Q3 2003 
(Jul - Sep)</v>
      </c>
      <c r="K9" s="473" t="str">
        <f>'Program Activities Worksheet'!K10</f>
        <v> Q4 2003 
(Oct - Dec)</v>
      </c>
      <c r="L9" s="473" t="str">
        <f>'Program Activities Worksheet'!L10</f>
        <v>TOTAL</v>
      </c>
      <c r="M9" s="582"/>
    </row>
    <row r="10" spans="1:13" ht="12.75">
      <c r="A10" s="71" t="str">
        <f>'Program Activities Worksheet'!A11</f>
        <v>T4.1 - 1</v>
      </c>
      <c r="B10" s="71" t="str">
        <f>'Program Activities Worksheet'!B11</f>
        <v>Enroll local jurisdications</v>
      </c>
      <c r="C10" s="71">
        <f>'Program Activities Worksheet'!C11</f>
        <v>44343.75</v>
      </c>
      <c r="D10" s="8">
        <f>'Program Activities Worksheet'!D11</f>
        <v>16</v>
      </c>
      <c r="E10" s="8">
        <f>'Program Activities Worksheet'!E11</f>
        <v>0</v>
      </c>
      <c r="F10" s="8">
        <f>'Program Activities Worksheet'!F11</f>
        <v>0</v>
      </c>
      <c r="G10" s="8">
        <f>'Program Activities Worksheet'!G11</f>
        <v>0</v>
      </c>
      <c r="H10" s="8">
        <f>'Program Activities Worksheet'!H11</f>
        <v>0</v>
      </c>
      <c r="I10" s="8">
        <f>'Program Activities Worksheet'!I11</f>
        <v>0</v>
      </c>
      <c r="J10" s="8">
        <f>'Program Activities Worksheet'!J11</f>
        <v>0</v>
      </c>
      <c r="K10" s="8">
        <f>'Program Activities Worksheet'!K11</f>
        <v>0</v>
      </c>
      <c r="L10" s="8">
        <f>'Program Activities Worksheet'!L11</f>
        <v>0</v>
      </c>
      <c r="M10" s="8">
        <f>'Program Activities Worksheet'!M11</f>
        <v>0</v>
      </c>
    </row>
    <row r="11" spans="1:13" ht="12.75">
      <c r="A11" s="71" t="e">
        <f>'Program Activities Worksheet'!#REF!</f>
        <v>#REF!</v>
      </c>
      <c r="B11" s="71" t="e">
        <f>'Program Activities Worksheet'!#REF!</f>
        <v>#REF!</v>
      </c>
      <c r="C11" s="71" t="e">
        <f>'Program Activities Worksheet'!#REF!</f>
        <v>#REF!</v>
      </c>
      <c r="D11" s="8" t="e">
        <f>'Program Activities Worksheet'!#REF!</f>
        <v>#REF!</v>
      </c>
      <c r="E11" s="8" t="e">
        <f>'Program Activities Worksheet'!#REF!</f>
        <v>#REF!</v>
      </c>
      <c r="F11" s="9" t="e">
        <f>'Program Activities Worksheet'!#REF!</f>
        <v>#REF!</v>
      </c>
      <c r="G11" s="9" t="e">
        <f>'Program Activities Worksheet'!#REF!</f>
        <v>#REF!</v>
      </c>
      <c r="H11" s="9" t="e">
        <f>'Program Activities Worksheet'!#REF!</f>
        <v>#REF!</v>
      </c>
      <c r="I11" s="9" t="e">
        <f>'Program Activities Worksheet'!#REF!</f>
        <v>#REF!</v>
      </c>
      <c r="J11" s="9" t="e">
        <f>'Program Activities Worksheet'!#REF!</f>
        <v>#REF!</v>
      </c>
      <c r="K11" s="9" t="e">
        <f>'Program Activities Worksheet'!#REF!</f>
        <v>#REF!</v>
      </c>
      <c r="L11" s="8" t="e">
        <f>'Program Activities Worksheet'!#REF!</f>
        <v>#REF!</v>
      </c>
      <c r="M11" s="8" t="e">
        <f>'Program Activities Worksheet'!#REF!</f>
        <v>#REF!</v>
      </c>
    </row>
    <row r="12" spans="1:13" ht="12.75">
      <c r="A12" s="71" t="e">
        <f>'Program Activities Worksheet'!#REF!</f>
        <v>#REF!</v>
      </c>
      <c r="B12" s="71" t="e">
        <f>'Program Activities Worksheet'!#REF!</f>
        <v>#REF!</v>
      </c>
      <c r="C12" s="71" t="e">
        <f>'Program Activities Worksheet'!#REF!</f>
        <v>#REF!</v>
      </c>
      <c r="D12" s="8" t="e">
        <f>'Program Activities Worksheet'!#REF!</f>
        <v>#REF!</v>
      </c>
      <c r="E12" s="8" t="e">
        <f>'Program Activities Worksheet'!#REF!</f>
        <v>#REF!</v>
      </c>
      <c r="F12" s="10" t="e">
        <f>'Program Activities Worksheet'!#REF!</f>
        <v>#REF!</v>
      </c>
      <c r="G12" s="8" t="e">
        <f>'Program Activities Worksheet'!#REF!</f>
        <v>#REF!</v>
      </c>
      <c r="H12" s="8" t="e">
        <f>'Program Activities Worksheet'!#REF!</f>
        <v>#REF!</v>
      </c>
      <c r="I12" s="10" t="e">
        <f>'Program Activities Worksheet'!#REF!</f>
        <v>#REF!</v>
      </c>
      <c r="J12" s="8" t="e">
        <f>'Program Activities Worksheet'!#REF!</f>
        <v>#REF!</v>
      </c>
      <c r="K12" s="8" t="e">
        <f>'Program Activities Worksheet'!#REF!</f>
        <v>#REF!</v>
      </c>
      <c r="L12" s="8" t="e">
        <f>'Program Activities Worksheet'!#REF!</f>
        <v>#REF!</v>
      </c>
      <c r="M12" s="8" t="e">
        <f>'Program Activities Worksheet'!#REF!</f>
        <v>#REF!</v>
      </c>
    </row>
    <row r="13" spans="1:13" ht="12.75">
      <c r="A13" s="71" t="e">
        <f>'Program Activities Worksheet'!#REF!</f>
        <v>#REF!</v>
      </c>
      <c r="B13" s="71" t="e">
        <f>'Program Activities Worksheet'!#REF!</f>
        <v>#REF!</v>
      </c>
      <c r="C13" s="71" t="e">
        <f>'Program Activities Worksheet'!#REF!</f>
        <v>#REF!</v>
      </c>
      <c r="D13" s="8" t="e">
        <f>'Program Activities Worksheet'!#REF!</f>
        <v>#REF!</v>
      </c>
      <c r="E13" s="8" t="e">
        <f>'Program Activities Worksheet'!#REF!</f>
        <v>#REF!</v>
      </c>
      <c r="F13" s="10" t="e">
        <f>'Program Activities Worksheet'!#REF!</f>
        <v>#REF!</v>
      </c>
      <c r="G13" s="8" t="e">
        <f>'Program Activities Worksheet'!#REF!</f>
        <v>#REF!</v>
      </c>
      <c r="H13" s="8" t="e">
        <f>'Program Activities Worksheet'!#REF!</f>
        <v>#REF!</v>
      </c>
      <c r="I13" s="10" t="e">
        <f>'Program Activities Worksheet'!#REF!</f>
        <v>#REF!</v>
      </c>
      <c r="J13" s="8" t="e">
        <f>'Program Activities Worksheet'!#REF!</f>
        <v>#REF!</v>
      </c>
      <c r="K13" s="8" t="e">
        <f>'Program Activities Worksheet'!#REF!</f>
        <v>#REF!</v>
      </c>
      <c r="L13" s="8" t="e">
        <f>'Program Activities Worksheet'!#REF!</f>
        <v>#REF!</v>
      </c>
      <c r="M13" s="8" t="e">
        <f>'Program Activities Worksheet'!#REF!</f>
        <v>#REF!</v>
      </c>
    </row>
    <row r="14" spans="1:13" ht="12.75">
      <c r="A14" s="71" t="e">
        <f>'Program Activities Worksheet'!#REF!</f>
        <v>#REF!</v>
      </c>
      <c r="B14" s="71" t="e">
        <f>'Program Activities Worksheet'!#REF!</f>
        <v>#REF!</v>
      </c>
      <c r="C14" s="71" t="e">
        <f>'Program Activities Worksheet'!#REF!</f>
        <v>#REF!</v>
      </c>
      <c r="D14" s="8" t="e">
        <f>'Program Activities Worksheet'!#REF!</f>
        <v>#REF!</v>
      </c>
      <c r="E14" s="8" t="e">
        <f>'Program Activities Worksheet'!#REF!</f>
        <v>#REF!</v>
      </c>
      <c r="F14" s="10" t="e">
        <f>'Program Activities Worksheet'!#REF!</f>
        <v>#REF!</v>
      </c>
      <c r="G14" s="8" t="e">
        <f>'Program Activities Worksheet'!#REF!</f>
        <v>#REF!</v>
      </c>
      <c r="H14" s="8" t="e">
        <f>'Program Activities Worksheet'!#REF!</f>
        <v>#REF!</v>
      </c>
      <c r="I14" s="10" t="e">
        <f>'Program Activities Worksheet'!#REF!</f>
        <v>#REF!</v>
      </c>
      <c r="J14" s="8" t="e">
        <f>'Program Activities Worksheet'!#REF!</f>
        <v>#REF!</v>
      </c>
      <c r="K14" s="8" t="e">
        <f>'Program Activities Worksheet'!#REF!</f>
        <v>#REF!</v>
      </c>
      <c r="L14" s="8" t="e">
        <f>'Program Activities Worksheet'!#REF!</f>
        <v>#REF!</v>
      </c>
      <c r="M14" s="8" t="e">
        <f>'Program Activities Worksheet'!#REF!</f>
        <v>#REF!</v>
      </c>
    </row>
    <row r="15" spans="1:13" ht="12.75">
      <c r="A15" s="71" t="e">
        <f>'Program Activities Worksheet'!#REF!</f>
        <v>#REF!</v>
      </c>
      <c r="B15" s="71" t="e">
        <f>'Program Activities Worksheet'!#REF!</f>
        <v>#REF!</v>
      </c>
      <c r="C15" s="71" t="e">
        <f>'Program Activities Worksheet'!#REF!</f>
        <v>#REF!</v>
      </c>
      <c r="D15" s="8" t="e">
        <f>'Program Activities Worksheet'!#REF!</f>
        <v>#REF!</v>
      </c>
      <c r="E15" s="8" t="e">
        <f>'Program Activities Worksheet'!#REF!</f>
        <v>#REF!</v>
      </c>
      <c r="F15" s="10" t="e">
        <f>'Program Activities Worksheet'!#REF!</f>
        <v>#REF!</v>
      </c>
      <c r="G15" s="8" t="e">
        <f>'Program Activities Worksheet'!#REF!</f>
        <v>#REF!</v>
      </c>
      <c r="H15" s="8" t="e">
        <f>'Program Activities Worksheet'!#REF!</f>
        <v>#REF!</v>
      </c>
      <c r="I15" s="10" t="e">
        <f>'Program Activities Worksheet'!#REF!</f>
        <v>#REF!</v>
      </c>
      <c r="J15" s="8" t="e">
        <f>'Program Activities Worksheet'!#REF!</f>
        <v>#REF!</v>
      </c>
      <c r="K15" s="8" t="e">
        <f>'Program Activities Worksheet'!#REF!</f>
        <v>#REF!</v>
      </c>
      <c r="L15" s="8" t="e">
        <f>'Program Activities Worksheet'!#REF!</f>
        <v>#REF!</v>
      </c>
      <c r="M15" s="8" t="e">
        <f>'Program Activities Worksheet'!#REF!</f>
        <v>#REF!</v>
      </c>
    </row>
    <row r="16" spans="1:13" ht="12.75">
      <c r="A16" s="71" t="e">
        <f>'Program Activities Worksheet'!#REF!</f>
        <v>#REF!</v>
      </c>
      <c r="B16" s="71" t="e">
        <f>'Program Activities Worksheet'!#REF!</f>
        <v>#REF!</v>
      </c>
      <c r="C16" s="71" t="e">
        <f>'Program Activities Worksheet'!#REF!</f>
        <v>#REF!</v>
      </c>
      <c r="D16" s="8" t="e">
        <f>'Program Activities Worksheet'!#REF!</f>
        <v>#REF!</v>
      </c>
      <c r="E16" s="8" t="e">
        <f>'Program Activities Worksheet'!#REF!</f>
        <v>#REF!</v>
      </c>
      <c r="F16" s="10" t="e">
        <f>'Program Activities Worksheet'!#REF!</f>
        <v>#REF!</v>
      </c>
      <c r="G16" s="8" t="e">
        <f>'Program Activities Worksheet'!#REF!</f>
        <v>#REF!</v>
      </c>
      <c r="H16" s="8" t="e">
        <f>'Program Activities Worksheet'!#REF!</f>
        <v>#REF!</v>
      </c>
      <c r="I16" s="10" t="e">
        <f>'Program Activities Worksheet'!#REF!</f>
        <v>#REF!</v>
      </c>
      <c r="J16" s="8" t="e">
        <f>'Program Activities Worksheet'!#REF!</f>
        <v>#REF!</v>
      </c>
      <c r="K16" s="8" t="e">
        <f>'Program Activities Worksheet'!#REF!</f>
        <v>#REF!</v>
      </c>
      <c r="L16" s="8" t="e">
        <f>'Program Activities Worksheet'!#REF!</f>
        <v>#REF!</v>
      </c>
      <c r="M16" s="8" t="e">
        <f>'Program Activities Worksheet'!#REF!</f>
        <v>#REF!</v>
      </c>
    </row>
    <row r="17" spans="1:13" ht="12.75">
      <c r="A17" s="71" t="e">
        <f>'Program Activities Worksheet'!#REF!</f>
        <v>#REF!</v>
      </c>
      <c r="B17" s="71" t="e">
        <f>'Program Activities Worksheet'!#REF!</f>
        <v>#REF!</v>
      </c>
      <c r="C17" s="71" t="e">
        <f>'Program Activities Worksheet'!#REF!</f>
        <v>#REF!</v>
      </c>
      <c r="D17" s="8" t="e">
        <f>'Program Activities Worksheet'!#REF!</f>
        <v>#REF!</v>
      </c>
      <c r="E17" s="8" t="e">
        <f>'Program Activities Worksheet'!#REF!</f>
        <v>#REF!</v>
      </c>
      <c r="F17" s="10" t="e">
        <f>'Program Activities Worksheet'!#REF!</f>
        <v>#REF!</v>
      </c>
      <c r="G17" s="8" t="e">
        <f>'Program Activities Worksheet'!#REF!</f>
        <v>#REF!</v>
      </c>
      <c r="H17" s="8" t="e">
        <f>'Program Activities Worksheet'!#REF!</f>
        <v>#REF!</v>
      </c>
      <c r="I17" s="10" t="e">
        <f>'Program Activities Worksheet'!#REF!</f>
        <v>#REF!</v>
      </c>
      <c r="J17" s="8" t="e">
        <f>'Program Activities Worksheet'!#REF!</f>
        <v>#REF!</v>
      </c>
      <c r="K17" s="8" t="e">
        <f>'Program Activities Worksheet'!#REF!</f>
        <v>#REF!</v>
      </c>
      <c r="L17" s="8" t="e">
        <f>'Program Activities Worksheet'!#REF!</f>
        <v>#REF!</v>
      </c>
      <c r="M17" s="8" t="e">
        <f>'Program Activities Worksheet'!#REF!</f>
        <v>#REF!</v>
      </c>
    </row>
    <row r="18" spans="1:13" ht="12.75">
      <c r="A18" s="71" t="e">
        <f>'Program Activities Worksheet'!#REF!</f>
        <v>#REF!</v>
      </c>
      <c r="B18" s="71" t="e">
        <f>'Program Activities Worksheet'!#REF!</f>
        <v>#REF!</v>
      </c>
      <c r="C18" s="71" t="e">
        <f>'Program Activities Worksheet'!#REF!</f>
        <v>#REF!</v>
      </c>
      <c r="D18" s="8" t="e">
        <f>'Program Activities Worksheet'!#REF!</f>
        <v>#REF!</v>
      </c>
      <c r="E18" s="8" t="e">
        <f>'Program Activities Worksheet'!#REF!</f>
        <v>#REF!</v>
      </c>
      <c r="F18" s="10" t="e">
        <f>'Program Activities Worksheet'!#REF!</f>
        <v>#REF!</v>
      </c>
      <c r="G18" s="8" t="e">
        <f>'Program Activities Worksheet'!#REF!</f>
        <v>#REF!</v>
      </c>
      <c r="H18" s="8" t="e">
        <f>'Program Activities Worksheet'!#REF!</f>
        <v>#REF!</v>
      </c>
      <c r="I18" s="10" t="e">
        <f>'Program Activities Worksheet'!#REF!</f>
        <v>#REF!</v>
      </c>
      <c r="J18" s="8" t="e">
        <f>'Program Activities Worksheet'!#REF!</f>
        <v>#REF!</v>
      </c>
      <c r="K18" s="8" t="e">
        <f>'Program Activities Worksheet'!#REF!</f>
        <v>#REF!</v>
      </c>
      <c r="L18" s="8" t="e">
        <f>'Program Activities Worksheet'!#REF!</f>
        <v>#REF!</v>
      </c>
      <c r="M18" s="8" t="e">
        <f>'Program Activities Worksheet'!#REF!</f>
        <v>#REF!</v>
      </c>
    </row>
    <row r="19" spans="1:13" ht="12.75">
      <c r="A19" s="71" t="e">
        <f>'Program Activities Worksheet'!#REF!</f>
        <v>#REF!</v>
      </c>
      <c r="B19" s="71" t="e">
        <f>'Program Activities Worksheet'!#REF!</f>
        <v>#REF!</v>
      </c>
      <c r="C19" s="71" t="e">
        <f>'Program Activities Worksheet'!#REF!</f>
        <v>#REF!</v>
      </c>
      <c r="D19" s="8" t="e">
        <f>'Program Activities Worksheet'!#REF!</f>
        <v>#REF!</v>
      </c>
      <c r="E19" s="8" t="e">
        <f>'Program Activities Worksheet'!#REF!</f>
        <v>#REF!</v>
      </c>
      <c r="F19" s="10" t="e">
        <f>'Program Activities Worksheet'!#REF!</f>
        <v>#REF!</v>
      </c>
      <c r="G19" s="8" t="e">
        <f>'Program Activities Worksheet'!#REF!</f>
        <v>#REF!</v>
      </c>
      <c r="H19" s="8" t="e">
        <f>'Program Activities Worksheet'!#REF!</f>
        <v>#REF!</v>
      </c>
      <c r="I19" s="10" t="e">
        <f>'Program Activities Worksheet'!#REF!</f>
        <v>#REF!</v>
      </c>
      <c r="J19" s="8" t="e">
        <f>'Program Activities Worksheet'!#REF!</f>
        <v>#REF!</v>
      </c>
      <c r="K19" s="8" t="e">
        <f>'Program Activities Worksheet'!#REF!</f>
        <v>#REF!</v>
      </c>
      <c r="L19" s="8" t="e">
        <f>'Program Activities Worksheet'!#REF!</f>
        <v>#REF!</v>
      </c>
      <c r="M19" s="8" t="e">
        <f>'Program Activities Worksheet'!#REF!</f>
        <v>#REF!</v>
      </c>
    </row>
    <row r="20" spans="1:13" ht="12.75">
      <c r="A20" s="71" t="e">
        <f>'Program Activities Worksheet'!#REF!</f>
        <v>#REF!</v>
      </c>
      <c r="B20" s="71" t="e">
        <f>'Program Activities Worksheet'!#REF!</f>
        <v>#REF!</v>
      </c>
      <c r="C20" s="71" t="e">
        <f>'Program Activities Worksheet'!#REF!</f>
        <v>#REF!</v>
      </c>
      <c r="D20" s="8" t="e">
        <f>'Program Activities Worksheet'!#REF!</f>
        <v>#REF!</v>
      </c>
      <c r="E20" s="8" t="e">
        <f>'Program Activities Worksheet'!#REF!</f>
        <v>#REF!</v>
      </c>
      <c r="F20" s="10" t="e">
        <f>'Program Activities Worksheet'!#REF!</f>
        <v>#REF!</v>
      </c>
      <c r="G20" s="8" t="e">
        <f>'Program Activities Worksheet'!#REF!</f>
        <v>#REF!</v>
      </c>
      <c r="H20" s="8" t="e">
        <f>'Program Activities Worksheet'!#REF!</f>
        <v>#REF!</v>
      </c>
      <c r="I20" s="10" t="e">
        <f>'Program Activities Worksheet'!#REF!</f>
        <v>#REF!</v>
      </c>
      <c r="J20" s="8" t="e">
        <f>'Program Activities Worksheet'!#REF!</f>
        <v>#REF!</v>
      </c>
      <c r="K20" s="8" t="e">
        <f>'Program Activities Worksheet'!#REF!</f>
        <v>#REF!</v>
      </c>
      <c r="L20" s="8" t="e">
        <f>'Program Activities Worksheet'!#REF!</f>
        <v>#REF!</v>
      </c>
      <c r="M20" s="8" t="e">
        <f>'Program Activities Worksheet'!#REF!</f>
        <v>#REF!</v>
      </c>
    </row>
    <row r="21" spans="1:13" ht="12.75">
      <c r="A21" s="71" t="e">
        <f>'Program Activities Worksheet'!#REF!</f>
        <v>#REF!</v>
      </c>
      <c r="B21" s="71" t="e">
        <f>'Program Activities Worksheet'!#REF!</f>
        <v>#REF!</v>
      </c>
      <c r="C21" s="71" t="e">
        <f>'Program Activities Worksheet'!#REF!</f>
        <v>#REF!</v>
      </c>
      <c r="D21" s="8" t="e">
        <f>'Program Activities Worksheet'!#REF!</f>
        <v>#REF!</v>
      </c>
      <c r="E21" s="8" t="e">
        <f>'Program Activities Worksheet'!#REF!</f>
        <v>#REF!</v>
      </c>
      <c r="F21" s="10" t="e">
        <f>'Program Activities Worksheet'!#REF!</f>
        <v>#REF!</v>
      </c>
      <c r="G21" s="8" t="e">
        <f>'Program Activities Worksheet'!#REF!</f>
        <v>#REF!</v>
      </c>
      <c r="H21" s="8" t="e">
        <f>'Program Activities Worksheet'!#REF!</f>
        <v>#REF!</v>
      </c>
      <c r="I21" s="10" t="e">
        <f>'Program Activities Worksheet'!#REF!</f>
        <v>#REF!</v>
      </c>
      <c r="J21" s="8" t="e">
        <f>'Program Activities Worksheet'!#REF!</f>
        <v>#REF!</v>
      </c>
      <c r="K21" s="8" t="e">
        <f>'Program Activities Worksheet'!#REF!</f>
        <v>#REF!</v>
      </c>
      <c r="L21" s="8" t="e">
        <f>'Program Activities Worksheet'!#REF!</f>
        <v>#REF!</v>
      </c>
      <c r="M21" s="8" t="e">
        <f>'Program Activities Worksheet'!#REF!</f>
        <v>#REF!</v>
      </c>
    </row>
    <row r="22" spans="1:13" ht="12.75">
      <c r="A22" s="71" t="e">
        <f>'Program Activities Worksheet'!#REF!</f>
        <v>#REF!</v>
      </c>
      <c r="B22" s="71" t="e">
        <f>'Program Activities Worksheet'!#REF!</f>
        <v>#REF!</v>
      </c>
      <c r="C22" s="71" t="e">
        <f>'Program Activities Worksheet'!#REF!</f>
        <v>#REF!</v>
      </c>
      <c r="D22" s="8" t="e">
        <f>'Program Activities Worksheet'!#REF!</f>
        <v>#REF!</v>
      </c>
      <c r="E22" s="8" t="e">
        <f>'Program Activities Worksheet'!#REF!</f>
        <v>#REF!</v>
      </c>
      <c r="F22" s="8" t="e">
        <f>'Program Activities Worksheet'!#REF!</f>
        <v>#REF!</v>
      </c>
      <c r="G22" s="8" t="e">
        <f>'Program Activities Worksheet'!#REF!</f>
        <v>#REF!</v>
      </c>
      <c r="H22" s="8" t="e">
        <f>'Program Activities Worksheet'!#REF!</f>
        <v>#REF!</v>
      </c>
      <c r="I22" s="8" t="e">
        <f>'Program Activities Worksheet'!#REF!</f>
        <v>#REF!</v>
      </c>
      <c r="J22" s="8" t="e">
        <f>'Program Activities Worksheet'!#REF!</f>
        <v>#REF!</v>
      </c>
      <c r="K22" s="8" t="e">
        <f>'Program Activities Worksheet'!#REF!</f>
        <v>#REF!</v>
      </c>
      <c r="L22" s="8" t="e">
        <f>'Program Activities Worksheet'!#REF!</f>
        <v>#REF!</v>
      </c>
      <c r="M22" s="8" t="e">
        <f>'Program Activities Worksheet'!#REF!</f>
        <v>#REF!</v>
      </c>
    </row>
    <row r="23" spans="1:13" ht="12.75">
      <c r="A23" s="71" t="e">
        <f>'Program Activities Worksheet'!#REF!</f>
        <v>#REF!</v>
      </c>
      <c r="B23" s="71" t="e">
        <f>'Program Activities Worksheet'!#REF!</f>
        <v>#REF!</v>
      </c>
      <c r="C23" s="71" t="e">
        <f>'Program Activities Worksheet'!#REF!</f>
        <v>#REF!</v>
      </c>
      <c r="D23" s="8" t="e">
        <f>'Program Activities Worksheet'!#REF!</f>
        <v>#REF!</v>
      </c>
      <c r="E23" s="8" t="e">
        <f>'Program Activities Worksheet'!#REF!</f>
        <v>#REF!</v>
      </c>
      <c r="F23" s="8" t="e">
        <f>'Program Activities Worksheet'!#REF!</f>
        <v>#REF!</v>
      </c>
      <c r="G23" s="8" t="e">
        <f>'Program Activities Worksheet'!#REF!</f>
        <v>#REF!</v>
      </c>
      <c r="H23" s="8" t="e">
        <f>'Program Activities Worksheet'!#REF!</f>
        <v>#REF!</v>
      </c>
      <c r="I23" s="8" t="e">
        <f>'Program Activities Worksheet'!#REF!</f>
        <v>#REF!</v>
      </c>
      <c r="J23" s="8" t="e">
        <f>'Program Activities Worksheet'!#REF!</f>
        <v>#REF!</v>
      </c>
      <c r="K23" s="8" t="e">
        <f>'Program Activities Worksheet'!#REF!</f>
        <v>#REF!</v>
      </c>
      <c r="L23" s="8" t="e">
        <f>'Program Activities Worksheet'!#REF!</f>
        <v>#REF!</v>
      </c>
      <c r="M23" s="8" t="e">
        <f>'Program Activities Worksheet'!#REF!</f>
        <v>#REF!</v>
      </c>
    </row>
    <row r="24" spans="1:13" ht="12.75">
      <c r="A24" s="71" t="e">
        <f>'Program Activities Worksheet'!#REF!</f>
        <v>#REF!</v>
      </c>
      <c r="B24" s="71" t="e">
        <f>'Program Activities Worksheet'!#REF!</f>
        <v>#REF!</v>
      </c>
      <c r="C24" s="71" t="e">
        <f>'Program Activities Worksheet'!#REF!</f>
        <v>#REF!</v>
      </c>
      <c r="D24" s="8" t="e">
        <f>'Program Activities Worksheet'!#REF!</f>
        <v>#REF!</v>
      </c>
      <c r="E24" s="8" t="e">
        <f>'Program Activities Worksheet'!#REF!</f>
        <v>#REF!</v>
      </c>
      <c r="F24" s="8" t="e">
        <f>'Program Activities Worksheet'!#REF!</f>
        <v>#REF!</v>
      </c>
      <c r="G24" s="8" t="e">
        <f>'Program Activities Worksheet'!#REF!</f>
        <v>#REF!</v>
      </c>
      <c r="H24" s="8" t="e">
        <f>'Program Activities Worksheet'!#REF!</f>
        <v>#REF!</v>
      </c>
      <c r="I24" s="8" t="e">
        <f>'Program Activities Worksheet'!#REF!</f>
        <v>#REF!</v>
      </c>
      <c r="J24" s="8" t="e">
        <f>'Program Activities Worksheet'!#REF!</f>
        <v>#REF!</v>
      </c>
      <c r="K24" s="8" t="e">
        <f>'Program Activities Worksheet'!#REF!</f>
        <v>#REF!</v>
      </c>
      <c r="L24" s="8" t="e">
        <f>'Program Activities Worksheet'!#REF!</f>
        <v>#REF!</v>
      </c>
      <c r="M24" s="8" t="e">
        <f>'Program Activities Worksheet'!#REF!</f>
        <v>#REF!</v>
      </c>
    </row>
    <row r="25" spans="1:13" ht="12.75">
      <c r="A25" s="71" t="e">
        <f>'Program Activities Worksheet'!#REF!</f>
        <v>#REF!</v>
      </c>
      <c r="B25" s="71" t="e">
        <f>'Program Activities Worksheet'!#REF!</f>
        <v>#REF!</v>
      </c>
      <c r="C25" s="71" t="e">
        <f>'Program Activities Worksheet'!#REF!</f>
        <v>#REF!</v>
      </c>
      <c r="D25" s="8" t="e">
        <f>'Program Activities Worksheet'!#REF!</f>
        <v>#REF!</v>
      </c>
      <c r="E25" s="8" t="e">
        <f>'Program Activities Worksheet'!#REF!</f>
        <v>#REF!</v>
      </c>
      <c r="F25" s="8" t="e">
        <f>'Program Activities Worksheet'!#REF!</f>
        <v>#REF!</v>
      </c>
      <c r="G25" s="8" t="e">
        <f>'Program Activities Worksheet'!#REF!</f>
        <v>#REF!</v>
      </c>
      <c r="H25" s="8" t="e">
        <f>'Program Activities Worksheet'!#REF!</f>
        <v>#REF!</v>
      </c>
      <c r="I25" s="8" t="e">
        <f>'Program Activities Worksheet'!#REF!</f>
        <v>#REF!</v>
      </c>
      <c r="J25" s="8" t="e">
        <f>'Program Activities Worksheet'!#REF!</f>
        <v>#REF!</v>
      </c>
      <c r="K25" s="8" t="e">
        <f>'Program Activities Worksheet'!#REF!</f>
        <v>#REF!</v>
      </c>
      <c r="L25" s="8" t="e">
        <f>'Program Activities Worksheet'!#REF!</f>
        <v>#REF!</v>
      </c>
      <c r="M25" s="8" t="e">
        <f>'Program Activities Worksheet'!#REF!</f>
        <v>#REF!</v>
      </c>
    </row>
    <row r="26" spans="1:13" ht="12.75">
      <c r="A26" s="71" t="e">
        <f>'Program Activities Worksheet'!#REF!</f>
        <v>#REF!</v>
      </c>
      <c r="B26" s="71" t="e">
        <f>'Program Activities Worksheet'!#REF!</f>
        <v>#REF!</v>
      </c>
      <c r="C26" s="71" t="e">
        <f>'Program Activities Worksheet'!#REF!</f>
        <v>#REF!</v>
      </c>
      <c r="D26" s="8" t="e">
        <f>'Program Activities Worksheet'!#REF!</f>
        <v>#REF!</v>
      </c>
      <c r="E26" s="8" t="e">
        <f>'Program Activities Worksheet'!#REF!</f>
        <v>#REF!</v>
      </c>
      <c r="F26" s="8" t="e">
        <f>'Program Activities Worksheet'!#REF!</f>
        <v>#REF!</v>
      </c>
      <c r="G26" s="8" t="e">
        <f>'Program Activities Worksheet'!#REF!</f>
        <v>#REF!</v>
      </c>
      <c r="H26" s="8" t="e">
        <f>'Program Activities Worksheet'!#REF!</f>
        <v>#REF!</v>
      </c>
      <c r="I26" s="8" t="e">
        <f>'Program Activities Worksheet'!#REF!</f>
        <v>#REF!</v>
      </c>
      <c r="J26" s="8" t="e">
        <f>'Program Activities Worksheet'!#REF!</f>
        <v>#REF!</v>
      </c>
      <c r="K26" s="8" t="e">
        <f>'Program Activities Worksheet'!#REF!</f>
        <v>#REF!</v>
      </c>
      <c r="L26" s="8" t="e">
        <f>'Program Activities Worksheet'!#REF!</f>
        <v>#REF!</v>
      </c>
      <c r="M26" s="8" t="e">
        <f>'Program Activities Worksheet'!#REF!</f>
        <v>#REF!</v>
      </c>
    </row>
    <row r="27" spans="1:13" ht="12.75">
      <c r="A27" s="71" t="e">
        <f>'Program Activities Worksheet'!#REF!</f>
        <v>#REF!</v>
      </c>
      <c r="B27" s="71" t="e">
        <f>'Program Activities Worksheet'!#REF!</f>
        <v>#REF!</v>
      </c>
      <c r="C27" s="71" t="e">
        <f>'Program Activities Worksheet'!#REF!</f>
        <v>#REF!</v>
      </c>
      <c r="D27" s="8" t="e">
        <f>'Program Activities Worksheet'!#REF!</f>
        <v>#REF!</v>
      </c>
      <c r="E27" s="8" t="e">
        <f>'Program Activities Worksheet'!#REF!</f>
        <v>#REF!</v>
      </c>
      <c r="F27" s="8" t="e">
        <f>'Program Activities Worksheet'!#REF!</f>
        <v>#REF!</v>
      </c>
      <c r="G27" s="8" t="e">
        <f>'Program Activities Worksheet'!#REF!</f>
        <v>#REF!</v>
      </c>
      <c r="H27" s="8" t="e">
        <f>'Program Activities Worksheet'!#REF!</f>
        <v>#REF!</v>
      </c>
      <c r="I27" s="8" t="e">
        <f>'Program Activities Worksheet'!#REF!</f>
        <v>#REF!</v>
      </c>
      <c r="J27" s="8" t="e">
        <f>'Program Activities Worksheet'!#REF!</f>
        <v>#REF!</v>
      </c>
      <c r="K27" s="8" t="e">
        <f>'Program Activities Worksheet'!#REF!</f>
        <v>#REF!</v>
      </c>
      <c r="L27" s="8" t="e">
        <f>'Program Activities Worksheet'!#REF!</f>
        <v>#REF!</v>
      </c>
      <c r="M27" s="8" t="e">
        <f>'Program Activities Worksheet'!#REF!</f>
        <v>#REF!</v>
      </c>
    </row>
    <row r="28" spans="1:13" ht="12.75">
      <c r="A28" s="71" t="e">
        <f>'Program Activities Worksheet'!#REF!</f>
        <v>#REF!</v>
      </c>
      <c r="B28" s="71" t="e">
        <f>'Program Activities Worksheet'!#REF!</f>
        <v>#REF!</v>
      </c>
      <c r="C28" s="71" t="e">
        <f>'Program Activities Worksheet'!#REF!</f>
        <v>#REF!</v>
      </c>
      <c r="D28" s="8" t="e">
        <f>'Program Activities Worksheet'!#REF!</f>
        <v>#REF!</v>
      </c>
      <c r="E28" s="8" t="e">
        <f>'Program Activities Worksheet'!#REF!</f>
        <v>#REF!</v>
      </c>
      <c r="F28" s="8" t="e">
        <f>'Program Activities Worksheet'!#REF!</f>
        <v>#REF!</v>
      </c>
      <c r="G28" s="8" t="e">
        <f>'Program Activities Worksheet'!#REF!</f>
        <v>#REF!</v>
      </c>
      <c r="H28" s="8" t="e">
        <f>'Program Activities Worksheet'!#REF!</f>
        <v>#REF!</v>
      </c>
      <c r="I28" s="8" t="e">
        <f>'Program Activities Worksheet'!#REF!</f>
        <v>#REF!</v>
      </c>
      <c r="J28" s="8" t="e">
        <f>'Program Activities Worksheet'!#REF!</f>
        <v>#REF!</v>
      </c>
      <c r="K28" s="8" t="e">
        <f>'Program Activities Worksheet'!#REF!</f>
        <v>#REF!</v>
      </c>
      <c r="L28" s="8" t="e">
        <f>'Program Activities Worksheet'!#REF!</f>
        <v>#REF!</v>
      </c>
      <c r="M28" s="8" t="e">
        <f>'Program Activities Worksheet'!#REF!</f>
        <v>#REF!</v>
      </c>
    </row>
    <row r="29" spans="1:13" ht="12.75">
      <c r="A29" s="71" t="e">
        <f>'Program Activities Worksheet'!#REF!</f>
        <v>#REF!</v>
      </c>
      <c r="B29" s="71" t="e">
        <f>'Program Activities Worksheet'!#REF!</f>
        <v>#REF!</v>
      </c>
      <c r="C29" s="71" t="e">
        <f>'Program Activities Worksheet'!#REF!</f>
        <v>#REF!</v>
      </c>
      <c r="D29" s="8" t="e">
        <f>'Program Activities Worksheet'!#REF!</f>
        <v>#REF!</v>
      </c>
      <c r="E29" s="8" t="e">
        <f>'Program Activities Worksheet'!#REF!</f>
        <v>#REF!</v>
      </c>
      <c r="F29" s="8" t="e">
        <f>'Program Activities Worksheet'!#REF!</f>
        <v>#REF!</v>
      </c>
      <c r="G29" s="8" t="e">
        <f>'Program Activities Worksheet'!#REF!</f>
        <v>#REF!</v>
      </c>
      <c r="H29" s="8" t="e">
        <f>'Program Activities Worksheet'!#REF!</f>
        <v>#REF!</v>
      </c>
      <c r="I29" s="8" t="e">
        <f>'Program Activities Worksheet'!#REF!</f>
        <v>#REF!</v>
      </c>
      <c r="J29" s="8" t="e">
        <f>'Program Activities Worksheet'!#REF!</f>
        <v>#REF!</v>
      </c>
      <c r="K29" s="8" t="e">
        <f>'Program Activities Worksheet'!#REF!</f>
        <v>#REF!</v>
      </c>
      <c r="L29" s="8" t="e">
        <f>'Program Activities Worksheet'!#REF!</f>
        <v>#REF!</v>
      </c>
      <c r="M29" s="8" t="e">
        <f>'Program Activities Worksheet'!#REF!</f>
        <v>#REF!</v>
      </c>
    </row>
    <row r="30" spans="1:13" ht="12.75">
      <c r="A30" s="71" t="e">
        <f>'Program Activities Worksheet'!#REF!</f>
        <v>#REF!</v>
      </c>
      <c r="B30" s="71" t="e">
        <f>'Program Activities Worksheet'!#REF!</f>
        <v>#REF!</v>
      </c>
      <c r="C30" s="71" t="e">
        <f>'Program Activities Worksheet'!#REF!</f>
        <v>#REF!</v>
      </c>
      <c r="D30" s="8" t="e">
        <f>'Program Activities Worksheet'!#REF!</f>
        <v>#REF!</v>
      </c>
      <c r="E30" s="8" t="e">
        <f>'Program Activities Worksheet'!#REF!</f>
        <v>#REF!</v>
      </c>
      <c r="F30" s="8" t="e">
        <f>'Program Activities Worksheet'!#REF!</f>
        <v>#REF!</v>
      </c>
      <c r="G30" s="8" t="e">
        <f>'Program Activities Worksheet'!#REF!</f>
        <v>#REF!</v>
      </c>
      <c r="H30" s="8" t="e">
        <f>'Program Activities Worksheet'!#REF!</f>
        <v>#REF!</v>
      </c>
      <c r="I30" s="8" t="e">
        <f>'Program Activities Worksheet'!#REF!</f>
        <v>#REF!</v>
      </c>
      <c r="J30" s="8" t="e">
        <f>'Program Activities Worksheet'!#REF!</f>
        <v>#REF!</v>
      </c>
      <c r="K30" s="8" t="e">
        <f>'Program Activities Worksheet'!#REF!</f>
        <v>#REF!</v>
      </c>
      <c r="L30" s="8" t="e">
        <f>'Program Activities Worksheet'!#REF!</f>
        <v>#REF!</v>
      </c>
      <c r="M30" s="8" t="e">
        <f>'Program Activities Worksheet'!#REF!</f>
        <v>#REF!</v>
      </c>
    </row>
    <row r="31" spans="1:13" ht="12.75">
      <c r="A31" s="71" t="e">
        <f>'Program Activities Worksheet'!#REF!</f>
        <v>#REF!</v>
      </c>
      <c r="B31" s="71" t="e">
        <f>'Program Activities Worksheet'!#REF!</f>
        <v>#REF!</v>
      </c>
      <c r="C31" s="71" t="e">
        <f>'Program Activities Worksheet'!#REF!</f>
        <v>#REF!</v>
      </c>
      <c r="D31" s="8" t="e">
        <f>'Program Activities Worksheet'!#REF!</f>
        <v>#REF!</v>
      </c>
      <c r="E31" s="8" t="e">
        <f>'Program Activities Worksheet'!#REF!</f>
        <v>#REF!</v>
      </c>
      <c r="F31" s="8" t="e">
        <f>'Program Activities Worksheet'!#REF!</f>
        <v>#REF!</v>
      </c>
      <c r="G31" s="8" t="e">
        <f>'Program Activities Worksheet'!#REF!</f>
        <v>#REF!</v>
      </c>
      <c r="H31" s="8" t="e">
        <f>'Program Activities Worksheet'!#REF!</f>
        <v>#REF!</v>
      </c>
      <c r="I31" s="8" t="e">
        <f>'Program Activities Worksheet'!#REF!</f>
        <v>#REF!</v>
      </c>
      <c r="J31" s="8" t="e">
        <f>'Program Activities Worksheet'!#REF!</f>
        <v>#REF!</v>
      </c>
      <c r="K31" s="8" t="e">
        <f>'Program Activities Worksheet'!#REF!</f>
        <v>#REF!</v>
      </c>
      <c r="L31" s="8" t="e">
        <f>'Program Activities Worksheet'!#REF!</f>
        <v>#REF!</v>
      </c>
      <c r="M31" s="8" t="e">
        <f>'Program Activities Worksheet'!#REF!</f>
        <v>#REF!</v>
      </c>
    </row>
    <row r="32" spans="1:13" ht="12.75">
      <c r="A32" s="71" t="e">
        <f>'Program Activities Worksheet'!#REF!</f>
        <v>#REF!</v>
      </c>
      <c r="B32" s="71" t="e">
        <f>'Program Activities Worksheet'!#REF!</f>
        <v>#REF!</v>
      </c>
      <c r="C32" s="71" t="e">
        <f>'Program Activities Worksheet'!#REF!</f>
        <v>#REF!</v>
      </c>
      <c r="D32" s="8" t="e">
        <f>'Program Activities Worksheet'!#REF!</f>
        <v>#REF!</v>
      </c>
      <c r="E32" s="8" t="e">
        <f>'Program Activities Worksheet'!#REF!</f>
        <v>#REF!</v>
      </c>
      <c r="F32" s="8" t="e">
        <f>'Program Activities Worksheet'!#REF!</f>
        <v>#REF!</v>
      </c>
      <c r="G32" s="8" t="e">
        <f>'Program Activities Worksheet'!#REF!</f>
        <v>#REF!</v>
      </c>
      <c r="H32" s="8" t="e">
        <f>'Program Activities Worksheet'!#REF!</f>
        <v>#REF!</v>
      </c>
      <c r="I32" s="8" t="e">
        <f>'Program Activities Worksheet'!#REF!</f>
        <v>#REF!</v>
      </c>
      <c r="J32" s="8" t="e">
        <f>'Program Activities Worksheet'!#REF!</f>
        <v>#REF!</v>
      </c>
      <c r="K32" s="8" t="e">
        <f>'Program Activities Worksheet'!#REF!</f>
        <v>#REF!</v>
      </c>
      <c r="L32" s="8" t="e">
        <f>'Program Activities Worksheet'!#REF!</f>
        <v>#REF!</v>
      </c>
      <c r="M32" s="8" t="e">
        <f>'Program Activities Worksheet'!#REF!</f>
        <v>#REF!</v>
      </c>
    </row>
    <row r="33" spans="1:13" ht="12.75">
      <c r="A33" s="71" t="e">
        <f>'Program Activities Worksheet'!#REF!</f>
        <v>#REF!</v>
      </c>
      <c r="B33" s="71" t="e">
        <f>'Program Activities Worksheet'!#REF!</f>
        <v>#REF!</v>
      </c>
      <c r="C33" s="71" t="e">
        <f>'Program Activities Worksheet'!#REF!</f>
        <v>#REF!</v>
      </c>
      <c r="D33" s="8" t="e">
        <f>'Program Activities Worksheet'!#REF!</f>
        <v>#REF!</v>
      </c>
      <c r="E33" s="8" t="e">
        <f>'Program Activities Worksheet'!#REF!</f>
        <v>#REF!</v>
      </c>
      <c r="F33" s="8" t="e">
        <f>'Program Activities Worksheet'!#REF!</f>
        <v>#REF!</v>
      </c>
      <c r="G33" s="8" t="e">
        <f>'Program Activities Worksheet'!#REF!</f>
        <v>#REF!</v>
      </c>
      <c r="H33" s="8" t="e">
        <f>'Program Activities Worksheet'!#REF!</f>
        <v>#REF!</v>
      </c>
      <c r="I33" s="8" t="e">
        <f>'Program Activities Worksheet'!#REF!</f>
        <v>#REF!</v>
      </c>
      <c r="J33" s="8" t="e">
        <f>'Program Activities Worksheet'!#REF!</f>
        <v>#REF!</v>
      </c>
      <c r="K33" s="8" t="e">
        <f>'Program Activities Worksheet'!#REF!</f>
        <v>#REF!</v>
      </c>
      <c r="L33" s="8" t="e">
        <f>'Program Activities Worksheet'!#REF!</f>
        <v>#REF!</v>
      </c>
      <c r="M33" s="8" t="e">
        <f>'Program Activities Worksheet'!#REF!</f>
        <v>#REF!</v>
      </c>
    </row>
    <row r="34" spans="1:13" ht="12.75">
      <c r="A34" s="71" t="e">
        <f>'Program Activities Worksheet'!#REF!</f>
        <v>#REF!</v>
      </c>
      <c r="B34" s="71" t="e">
        <f>'Program Activities Worksheet'!#REF!</f>
        <v>#REF!</v>
      </c>
      <c r="C34" s="71" t="e">
        <f>'Program Activities Worksheet'!#REF!</f>
        <v>#REF!</v>
      </c>
      <c r="D34" s="8" t="e">
        <f>'Program Activities Worksheet'!#REF!</f>
        <v>#REF!</v>
      </c>
      <c r="E34" s="8" t="e">
        <f>'Program Activities Worksheet'!#REF!</f>
        <v>#REF!</v>
      </c>
      <c r="F34" s="8" t="e">
        <f>'Program Activities Worksheet'!#REF!</f>
        <v>#REF!</v>
      </c>
      <c r="G34" s="8" t="e">
        <f>'Program Activities Worksheet'!#REF!</f>
        <v>#REF!</v>
      </c>
      <c r="H34" s="8" t="e">
        <f>'Program Activities Worksheet'!#REF!</f>
        <v>#REF!</v>
      </c>
      <c r="I34" s="8" t="e">
        <f>'Program Activities Worksheet'!#REF!</f>
        <v>#REF!</v>
      </c>
      <c r="J34" s="8" t="e">
        <f>'Program Activities Worksheet'!#REF!</f>
        <v>#REF!</v>
      </c>
      <c r="K34" s="8" t="e">
        <f>'Program Activities Worksheet'!#REF!</f>
        <v>#REF!</v>
      </c>
      <c r="L34" s="8" t="e">
        <f>'Program Activities Worksheet'!#REF!</f>
        <v>#REF!</v>
      </c>
      <c r="M34" s="8" t="e">
        <f>'Program Activities Worksheet'!#REF!</f>
        <v>#REF!</v>
      </c>
    </row>
    <row r="35" spans="1:13" ht="12.75">
      <c r="A35" s="71" t="e">
        <f>'Program Activities Worksheet'!#REF!</f>
        <v>#REF!</v>
      </c>
      <c r="B35" s="71" t="e">
        <f>'Program Activities Worksheet'!#REF!</f>
        <v>#REF!</v>
      </c>
      <c r="C35" s="71" t="e">
        <f>'Program Activities Worksheet'!#REF!</f>
        <v>#REF!</v>
      </c>
      <c r="D35" s="8" t="e">
        <f>'Program Activities Worksheet'!#REF!</f>
        <v>#REF!</v>
      </c>
      <c r="E35" s="8" t="e">
        <f>'Program Activities Worksheet'!#REF!</f>
        <v>#REF!</v>
      </c>
      <c r="F35" s="8" t="e">
        <f>'Program Activities Worksheet'!#REF!</f>
        <v>#REF!</v>
      </c>
      <c r="G35" s="8" t="e">
        <f>'Program Activities Worksheet'!#REF!</f>
        <v>#REF!</v>
      </c>
      <c r="H35" s="8" t="e">
        <f>'Program Activities Worksheet'!#REF!</f>
        <v>#REF!</v>
      </c>
      <c r="I35" s="8" t="e">
        <f>'Program Activities Worksheet'!#REF!</f>
        <v>#REF!</v>
      </c>
      <c r="J35" s="8" t="e">
        <f>'Program Activities Worksheet'!#REF!</f>
        <v>#REF!</v>
      </c>
      <c r="K35" s="8" t="e">
        <f>'Program Activities Worksheet'!#REF!</f>
        <v>#REF!</v>
      </c>
      <c r="L35" s="8" t="e">
        <f>'Program Activities Worksheet'!#REF!</f>
        <v>#REF!</v>
      </c>
      <c r="M35" s="8" t="e">
        <f>'Program Activities Worksheet'!#REF!</f>
        <v>#REF!</v>
      </c>
    </row>
    <row r="36" spans="1:13" ht="12.75">
      <c r="A36" s="71" t="e">
        <f>'Program Activities Worksheet'!#REF!</f>
        <v>#REF!</v>
      </c>
      <c r="B36" s="71" t="e">
        <f>'Program Activities Worksheet'!#REF!</f>
        <v>#REF!</v>
      </c>
      <c r="C36" s="71" t="e">
        <f>'Program Activities Worksheet'!#REF!</f>
        <v>#REF!</v>
      </c>
      <c r="D36" s="8" t="e">
        <f>'Program Activities Worksheet'!#REF!</f>
        <v>#REF!</v>
      </c>
      <c r="E36" s="8" t="e">
        <f>'Program Activities Worksheet'!#REF!</f>
        <v>#REF!</v>
      </c>
      <c r="F36" s="8" t="e">
        <f>'Program Activities Worksheet'!#REF!</f>
        <v>#REF!</v>
      </c>
      <c r="G36" s="8" t="e">
        <f>'Program Activities Worksheet'!#REF!</f>
        <v>#REF!</v>
      </c>
      <c r="H36" s="8" t="e">
        <f>'Program Activities Worksheet'!#REF!</f>
        <v>#REF!</v>
      </c>
      <c r="I36" s="8" t="e">
        <f>'Program Activities Worksheet'!#REF!</f>
        <v>#REF!</v>
      </c>
      <c r="J36" s="8" t="e">
        <f>'Program Activities Worksheet'!#REF!</f>
        <v>#REF!</v>
      </c>
      <c r="K36" s="8" t="e">
        <f>'Program Activities Worksheet'!#REF!</f>
        <v>#REF!</v>
      </c>
      <c r="L36" s="8" t="e">
        <f>'Program Activities Worksheet'!#REF!</f>
        <v>#REF!</v>
      </c>
      <c r="M36" s="8" t="e">
        <f>'Program Activities Worksheet'!#REF!</f>
        <v>#REF!</v>
      </c>
    </row>
    <row r="37" spans="1:13" ht="12.75">
      <c r="A37" s="71" t="e">
        <f>'Program Activities Worksheet'!#REF!</f>
        <v>#REF!</v>
      </c>
      <c r="B37" s="71" t="e">
        <f>'Program Activities Worksheet'!#REF!</f>
        <v>#REF!</v>
      </c>
      <c r="C37" s="71" t="e">
        <f>'Program Activities Worksheet'!#REF!</f>
        <v>#REF!</v>
      </c>
      <c r="D37" s="8" t="e">
        <f>'Program Activities Worksheet'!#REF!</f>
        <v>#REF!</v>
      </c>
      <c r="E37" s="8" t="e">
        <f>'Program Activities Worksheet'!#REF!</f>
        <v>#REF!</v>
      </c>
      <c r="F37" s="8" t="e">
        <f>'Program Activities Worksheet'!#REF!</f>
        <v>#REF!</v>
      </c>
      <c r="G37" s="8" t="e">
        <f>'Program Activities Worksheet'!#REF!</f>
        <v>#REF!</v>
      </c>
      <c r="H37" s="8" t="e">
        <f>'Program Activities Worksheet'!#REF!</f>
        <v>#REF!</v>
      </c>
      <c r="I37" s="8" t="e">
        <f>'Program Activities Worksheet'!#REF!</f>
        <v>#REF!</v>
      </c>
      <c r="J37" s="8" t="e">
        <f>'Program Activities Worksheet'!#REF!</f>
        <v>#REF!</v>
      </c>
      <c r="K37" s="8" t="e">
        <f>'Program Activities Worksheet'!#REF!</f>
        <v>#REF!</v>
      </c>
      <c r="L37" s="8" t="e">
        <f>'Program Activities Worksheet'!#REF!</f>
        <v>#REF!</v>
      </c>
      <c r="M37" s="8" t="e">
        <f>'Program Activities Worksheet'!#REF!</f>
        <v>#REF!</v>
      </c>
    </row>
    <row r="38" spans="1:13" ht="12.75">
      <c r="A38" s="71" t="e">
        <f>'Program Activities Worksheet'!#REF!</f>
        <v>#REF!</v>
      </c>
      <c r="B38" s="71" t="e">
        <f>'Program Activities Worksheet'!#REF!</f>
        <v>#REF!</v>
      </c>
      <c r="C38" s="71" t="e">
        <f>'Program Activities Worksheet'!#REF!</f>
        <v>#REF!</v>
      </c>
      <c r="D38" s="8" t="e">
        <f>'Program Activities Worksheet'!#REF!</f>
        <v>#REF!</v>
      </c>
      <c r="E38" s="8" t="e">
        <f>'Program Activities Worksheet'!#REF!</f>
        <v>#REF!</v>
      </c>
      <c r="F38" s="8" t="e">
        <f>'Program Activities Worksheet'!#REF!</f>
        <v>#REF!</v>
      </c>
      <c r="G38" s="8" t="e">
        <f>'Program Activities Worksheet'!#REF!</f>
        <v>#REF!</v>
      </c>
      <c r="H38" s="8" t="e">
        <f>'Program Activities Worksheet'!#REF!</f>
        <v>#REF!</v>
      </c>
      <c r="I38" s="8" t="e">
        <f>'Program Activities Worksheet'!#REF!</f>
        <v>#REF!</v>
      </c>
      <c r="J38" s="8" t="e">
        <f>'Program Activities Worksheet'!#REF!</f>
        <v>#REF!</v>
      </c>
      <c r="K38" s="8" t="e">
        <f>'Program Activities Worksheet'!#REF!</f>
        <v>#REF!</v>
      </c>
      <c r="L38" s="8" t="e">
        <f>'Program Activities Worksheet'!#REF!</f>
        <v>#REF!</v>
      </c>
      <c r="M38" s="8" t="e">
        <f>'Program Activities Worksheet'!#REF!</f>
        <v>#REF!</v>
      </c>
    </row>
    <row r="39" spans="1:13" ht="12.75">
      <c r="A39" s="71" t="e">
        <f>'Program Activities Worksheet'!#REF!</f>
        <v>#REF!</v>
      </c>
      <c r="B39" s="71" t="e">
        <f>'Program Activities Worksheet'!#REF!</f>
        <v>#REF!</v>
      </c>
      <c r="C39" s="71" t="e">
        <f>'Program Activities Worksheet'!#REF!</f>
        <v>#REF!</v>
      </c>
      <c r="D39" s="8" t="e">
        <f>'Program Activities Worksheet'!#REF!</f>
        <v>#REF!</v>
      </c>
      <c r="E39" s="8" t="e">
        <f>'Program Activities Worksheet'!#REF!</f>
        <v>#REF!</v>
      </c>
      <c r="F39" s="8" t="e">
        <f>'Program Activities Worksheet'!#REF!</f>
        <v>#REF!</v>
      </c>
      <c r="G39" s="8" t="e">
        <f>'Program Activities Worksheet'!#REF!</f>
        <v>#REF!</v>
      </c>
      <c r="H39" s="8" t="e">
        <f>'Program Activities Worksheet'!#REF!</f>
        <v>#REF!</v>
      </c>
      <c r="I39" s="8" t="e">
        <f>'Program Activities Worksheet'!#REF!</f>
        <v>#REF!</v>
      </c>
      <c r="J39" s="8" t="e">
        <f>'Program Activities Worksheet'!#REF!</f>
        <v>#REF!</v>
      </c>
      <c r="K39" s="8" t="e">
        <f>'Program Activities Worksheet'!#REF!</f>
        <v>#REF!</v>
      </c>
      <c r="L39" s="8" t="e">
        <f>'Program Activities Worksheet'!#REF!</f>
        <v>#REF!</v>
      </c>
      <c r="M39" s="8" t="e">
        <f>'Program Activities Worksheet'!#REF!</f>
        <v>#REF!</v>
      </c>
    </row>
    <row r="40" spans="1:13" ht="12.75">
      <c r="A40" s="71" t="e">
        <f>'Program Activities Worksheet'!#REF!</f>
        <v>#REF!</v>
      </c>
      <c r="B40" s="71" t="e">
        <f>'Program Activities Worksheet'!#REF!</f>
        <v>#REF!</v>
      </c>
      <c r="C40" s="71" t="e">
        <f>'Program Activities Worksheet'!#REF!</f>
        <v>#REF!</v>
      </c>
      <c r="D40" s="8" t="e">
        <f>'Program Activities Worksheet'!#REF!</f>
        <v>#REF!</v>
      </c>
      <c r="E40" s="8" t="e">
        <f>'Program Activities Worksheet'!#REF!</f>
        <v>#REF!</v>
      </c>
      <c r="F40" s="8" t="e">
        <f>'Program Activities Worksheet'!#REF!</f>
        <v>#REF!</v>
      </c>
      <c r="G40" s="8" t="e">
        <f>'Program Activities Worksheet'!#REF!</f>
        <v>#REF!</v>
      </c>
      <c r="H40" s="8" t="e">
        <f>'Program Activities Worksheet'!#REF!</f>
        <v>#REF!</v>
      </c>
      <c r="I40" s="8" t="e">
        <f>'Program Activities Worksheet'!#REF!</f>
        <v>#REF!</v>
      </c>
      <c r="J40" s="8" t="e">
        <f>'Program Activities Worksheet'!#REF!</f>
        <v>#REF!</v>
      </c>
      <c r="K40" s="8" t="e">
        <f>'Program Activities Worksheet'!#REF!</f>
        <v>#REF!</v>
      </c>
      <c r="L40" s="8" t="e">
        <f>'Program Activities Worksheet'!#REF!</f>
        <v>#REF!</v>
      </c>
      <c r="M40" s="8" t="e">
        <f>'Program Activities Worksheet'!#REF!</f>
        <v>#REF!</v>
      </c>
    </row>
    <row r="41" spans="1:13" ht="12.75">
      <c r="A41" s="71" t="e">
        <f>'Program Activities Worksheet'!#REF!</f>
        <v>#REF!</v>
      </c>
      <c r="B41" s="71" t="e">
        <f>'Program Activities Worksheet'!#REF!</f>
        <v>#REF!</v>
      </c>
      <c r="C41" s="71" t="e">
        <f>'Program Activities Worksheet'!#REF!</f>
        <v>#REF!</v>
      </c>
      <c r="D41" s="8" t="e">
        <f>'Program Activities Worksheet'!#REF!</f>
        <v>#REF!</v>
      </c>
      <c r="E41" s="8" t="e">
        <f>'Program Activities Worksheet'!#REF!</f>
        <v>#REF!</v>
      </c>
      <c r="F41" s="8" t="e">
        <f>'Program Activities Worksheet'!#REF!</f>
        <v>#REF!</v>
      </c>
      <c r="G41" s="8" t="e">
        <f>'Program Activities Worksheet'!#REF!</f>
        <v>#REF!</v>
      </c>
      <c r="H41" s="8" t="e">
        <f>'Program Activities Worksheet'!#REF!</f>
        <v>#REF!</v>
      </c>
      <c r="I41" s="8" t="e">
        <f>'Program Activities Worksheet'!#REF!</f>
        <v>#REF!</v>
      </c>
      <c r="J41" s="8" t="e">
        <f>'Program Activities Worksheet'!#REF!</f>
        <v>#REF!</v>
      </c>
      <c r="K41" s="8" t="e">
        <f>'Program Activities Worksheet'!#REF!</f>
        <v>#REF!</v>
      </c>
      <c r="L41" s="8" t="e">
        <f>'Program Activities Worksheet'!#REF!</f>
        <v>#REF!</v>
      </c>
      <c r="M41" s="8" t="e">
        <f>'Program Activities Worksheet'!#REF!</f>
        <v>#REF!</v>
      </c>
    </row>
    <row r="42" spans="1:13" ht="12.75">
      <c r="A42" s="71" t="e">
        <f>'Program Activities Worksheet'!#REF!</f>
        <v>#REF!</v>
      </c>
      <c r="B42" s="71" t="e">
        <f>'Program Activities Worksheet'!#REF!</f>
        <v>#REF!</v>
      </c>
      <c r="C42" s="71" t="e">
        <f>'Program Activities Worksheet'!#REF!</f>
        <v>#REF!</v>
      </c>
      <c r="D42" s="8" t="e">
        <f>'Program Activities Worksheet'!#REF!</f>
        <v>#REF!</v>
      </c>
      <c r="E42" s="8" t="e">
        <f>'Program Activities Worksheet'!#REF!</f>
        <v>#REF!</v>
      </c>
      <c r="F42" s="8" t="e">
        <f>'Program Activities Worksheet'!#REF!</f>
        <v>#REF!</v>
      </c>
      <c r="G42" s="8" t="e">
        <f>'Program Activities Worksheet'!#REF!</f>
        <v>#REF!</v>
      </c>
      <c r="H42" s="8" t="e">
        <f>'Program Activities Worksheet'!#REF!</f>
        <v>#REF!</v>
      </c>
      <c r="I42" s="8" t="e">
        <f>'Program Activities Worksheet'!#REF!</f>
        <v>#REF!</v>
      </c>
      <c r="J42" s="8" t="e">
        <f>'Program Activities Worksheet'!#REF!</f>
        <v>#REF!</v>
      </c>
      <c r="K42" s="8" t="e">
        <f>'Program Activities Worksheet'!#REF!</f>
        <v>#REF!</v>
      </c>
      <c r="L42" s="8" t="e">
        <f>'Program Activities Worksheet'!#REF!</f>
        <v>#REF!</v>
      </c>
      <c r="M42" s="8" t="e">
        <f>'Program Activities Worksheet'!#REF!</f>
        <v>#REF!</v>
      </c>
    </row>
    <row r="43" spans="1:13" ht="12.75">
      <c r="A43" s="71" t="e">
        <f>'Program Activities Worksheet'!#REF!</f>
        <v>#REF!</v>
      </c>
      <c r="B43" s="71" t="e">
        <f>'Program Activities Worksheet'!#REF!</f>
        <v>#REF!</v>
      </c>
      <c r="C43" s="71" t="e">
        <f>'Program Activities Worksheet'!#REF!</f>
        <v>#REF!</v>
      </c>
      <c r="D43" s="8" t="e">
        <f>'Program Activities Worksheet'!#REF!</f>
        <v>#REF!</v>
      </c>
      <c r="E43" s="8" t="e">
        <f>'Program Activities Worksheet'!#REF!</f>
        <v>#REF!</v>
      </c>
      <c r="F43" s="8" t="e">
        <f>'Program Activities Worksheet'!#REF!</f>
        <v>#REF!</v>
      </c>
      <c r="G43" s="8" t="e">
        <f>'Program Activities Worksheet'!#REF!</f>
        <v>#REF!</v>
      </c>
      <c r="H43" s="8" t="e">
        <f>'Program Activities Worksheet'!#REF!</f>
        <v>#REF!</v>
      </c>
      <c r="I43" s="8" t="e">
        <f>'Program Activities Worksheet'!#REF!</f>
        <v>#REF!</v>
      </c>
      <c r="J43" s="8" t="e">
        <f>'Program Activities Worksheet'!#REF!</f>
        <v>#REF!</v>
      </c>
      <c r="K43" s="8" t="e">
        <f>'Program Activities Worksheet'!#REF!</f>
        <v>#REF!</v>
      </c>
      <c r="L43" s="8" t="e">
        <f>'Program Activities Worksheet'!#REF!</f>
        <v>#REF!</v>
      </c>
      <c r="M43" s="8" t="e">
        <f>'Program Activities Worksheet'!#REF!</f>
        <v>#REF!</v>
      </c>
    </row>
    <row r="44" spans="1:13" ht="12.75">
      <c r="A44" s="71" t="e">
        <f>'Program Activities Worksheet'!#REF!</f>
        <v>#REF!</v>
      </c>
      <c r="B44" s="71" t="e">
        <f>'Program Activities Worksheet'!#REF!</f>
        <v>#REF!</v>
      </c>
      <c r="C44" s="71" t="e">
        <f>'Program Activities Worksheet'!#REF!</f>
        <v>#REF!</v>
      </c>
      <c r="D44" s="8" t="e">
        <f>'Program Activities Worksheet'!#REF!</f>
        <v>#REF!</v>
      </c>
      <c r="E44" s="8" t="e">
        <f>'Program Activities Worksheet'!#REF!</f>
        <v>#REF!</v>
      </c>
      <c r="F44" s="8" t="e">
        <f>'Program Activities Worksheet'!#REF!</f>
        <v>#REF!</v>
      </c>
      <c r="G44" s="8" t="e">
        <f>'Program Activities Worksheet'!#REF!</f>
        <v>#REF!</v>
      </c>
      <c r="H44" s="8" t="e">
        <f>'Program Activities Worksheet'!#REF!</f>
        <v>#REF!</v>
      </c>
      <c r="I44" s="8" t="e">
        <f>'Program Activities Worksheet'!#REF!</f>
        <v>#REF!</v>
      </c>
      <c r="J44" s="8" t="e">
        <f>'Program Activities Worksheet'!#REF!</f>
        <v>#REF!</v>
      </c>
      <c r="K44" s="8" t="e">
        <f>'Program Activities Worksheet'!#REF!</f>
        <v>#REF!</v>
      </c>
      <c r="L44" s="8" t="e">
        <f>'Program Activities Worksheet'!#REF!</f>
        <v>#REF!</v>
      </c>
      <c r="M44" s="8" t="e">
        <f>'Program Activities Worksheet'!#REF!</f>
        <v>#REF!</v>
      </c>
    </row>
    <row r="45" spans="1:13" ht="12.75">
      <c r="A45" s="71" t="e">
        <f>'Program Activities Worksheet'!#REF!</f>
        <v>#REF!</v>
      </c>
      <c r="B45" s="71" t="e">
        <f>'Program Activities Worksheet'!#REF!</f>
        <v>#REF!</v>
      </c>
      <c r="C45" s="71" t="e">
        <f>'Program Activities Worksheet'!#REF!</f>
        <v>#REF!</v>
      </c>
      <c r="D45" s="8" t="e">
        <f>'Program Activities Worksheet'!#REF!</f>
        <v>#REF!</v>
      </c>
      <c r="E45" s="8" t="e">
        <f>'Program Activities Worksheet'!#REF!</f>
        <v>#REF!</v>
      </c>
      <c r="F45" s="8" t="e">
        <f>'Program Activities Worksheet'!#REF!</f>
        <v>#REF!</v>
      </c>
      <c r="G45" s="8" t="e">
        <f>'Program Activities Worksheet'!#REF!</f>
        <v>#REF!</v>
      </c>
      <c r="H45" s="8" t="e">
        <f>'Program Activities Worksheet'!#REF!</f>
        <v>#REF!</v>
      </c>
      <c r="I45" s="8" t="e">
        <f>'Program Activities Worksheet'!#REF!</f>
        <v>#REF!</v>
      </c>
      <c r="J45" s="8" t="e">
        <f>'Program Activities Worksheet'!#REF!</f>
        <v>#REF!</v>
      </c>
      <c r="K45" s="8" t="e">
        <f>'Program Activities Worksheet'!#REF!</f>
        <v>#REF!</v>
      </c>
      <c r="L45" s="8" t="e">
        <f>'Program Activities Worksheet'!#REF!</f>
        <v>#REF!</v>
      </c>
      <c r="M45" s="8" t="e">
        <f>'Program Activities Worksheet'!#REF!</f>
        <v>#REF!</v>
      </c>
    </row>
    <row r="46" spans="1:13" ht="12.75">
      <c r="A46" s="71" t="e">
        <f>'Program Activities Worksheet'!#REF!</f>
        <v>#REF!</v>
      </c>
      <c r="B46" s="71" t="e">
        <f>'Program Activities Worksheet'!#REF!</f>
        <v>#REF!</v>
      </c>
      <c r="C46" s="71" t="e">
        <f>'Program Activities Worksheet'!#REF!</f>
        <v>#REF!</v>
      </c>
      <c r="D46" s="8" t="e">
        <f>'Program Activities Worksheet'!#REF!</f>
        <v>#REF!</v>
      </c>
      <c r="E46" s="8" t="e">
        <f>'Program Activities Worksheet'!#REF!</f>
        <v>#REF!</v>
      </c>
      <c r="F46" s="8" t="e">
        <f>'Program Activities Worksheet'!#REF!</f>
        <v>#REF!</v>
      </c>
      <c r="G46" s="8" t="e">
        <f>'Program Activities Worksheet'!#REF!</f>
        <v>#REF!</v>
      </c>
      <c r="H46" s="8" t="e">
        <f>'Program Activities Worksheet'!#REF!</f>
        <v>#REF!</v>
      </c>
      <c r="I46" s="8" t="e">
        <f>'Program Activities Worksheet'!#REF!</f>
        <v>#REF!</v>
      </c>
      <c r="J46" s="8" t="e">
        <f>'Program Activities Worksheet'!#REF!</f>
        <v>#REF!</v>
      </c>
      <c r="K46" s="8" t="e">
        <f>'Program Activities Worksheet'!#REF!</f>
        <v>#REF!</v>
      </c>
      <c r="L46" s="8" t="e">
        <f>'Program Activities Worksheet'!#REF!</f>
        <v>#REF!</v>
      </c>
      <c r="M46" s="8" t="e">
        <f>'Program Activities Worksheet'!#REF!</f>
        <v>#REF!</v>
      </c>
    </row>
    <row r="47" spans="1:13" ht="12.75">
      <c r="A47" s="71" t="e">
        <f>'Program Activities Worksheet'!#REF!</f>
        <v>#REF!</v>
      </c>
      <c r="B47" s="71" t="e">
        <f>'Program Activities Worksheet'!#REF!</f>
        <v>#REF!</v>
      </c>
      <c r="C47" s="71" t="e">
        <f>'Program Activities Worksheet'!#REF!</f>
        <v>#REF!</v>
      </c>
      <c r="D47" s="8" t="e">
        <f>'Program Activities Worksheet'!#REF!</f>
        <v>#REF!</v>
      </c>
      <c r="E47" s="8" t="e">
        <f>'Program Activities Worksheet'!#REF!</f>
        <v>#REF!</v>
      </c>
      <c r="F47" s="8" t="e">
        <f>'Program Activities Worksheet'!#REF!</f>
        <v>#REF!</v>
      </c>
      <c r="G47" s="8" t="e">
        <f>'Program Activities Worksheet'!#REF!</f>
        <v>#REF!</v>
      </c>
      <c r="H47" s="8" t="e">
        <f>'Program Activities Worksheet'!#REF!</f>
        <v>#REF!</v>
      </c>
      <c r="I47" s="8" t="e">
        <f>'Program Activities Worksheet'!#REF!</f>
        <v>#REF!</v>
      </c>
      <c r="J47" s="8" t="e">
        <f>'Program Activities Worksheet'!#REF!</f>
        <v>#REF!</v>
      </c>
      <c r="K47" s="8" t="e">
        <f>'Program Activities Worksheet'!#REF!</f>
        <v>#REF!</v>
      </c>
      <c r="L47" s="8" t="e">
        <f>'Program Activities Worksheet'!#REF!</f>
        <v>#REF!</v>
      </c>
      <c r="M47" s="8" t="e">
        <f>'Program Activities Worksheet'!#REF!</f>
        <v>#REF!</v>
      </c>
    </row>
    <row r="48" spans="3:4" ht="12.75">
      <c r="C48" s="3"/>
      <c r="D48" s="2"/>
    </row>
    <row r="49" spans="1:13" s="6" customFormat="1" ht="32.25" customHeight="1">
      <c r="A49" s="379" t="s">
        <v>214</v>
      </c>
      <c r="B49" s="379"/>
      <c r="C49" s="379"/>
      <c r="D49" s="379"/>
      <c r="E49" s="379"/>
      <c r="F49" s="5"/>
      <c r="G49" s="5"/>
      <c r="H49" s="5"/>
      <c r="I49" s="5"/>
      <c r="J49" s="5"/>
      <c r="K49" s="5"/>
      <c r="L49" s="5"/>
      <c r="M49" s="5"/>
    </row>
    <row r="50" spans="1:13" s="6" customFormat="1" ht="15.75">
      <c r="A50" s="377" t="str">
        <f>'Program Activities Worksheet'!A2:B2</f>
        <v>Southern California Edison Company (SCE)</v>
      </c>
      <c r="B50" s="377"/>
      <c r="C50" s="377"/>
      <c r="D50" s="377"/>
      <c r="E50" s="377"/>
      <c r="F50" s="49"/>
      <c r="G50" s="49"/>
      <c r="H50" s="49"/>
      <c r="I50" s="5"/>
      <c r="J50" s="5"/>
      <c r="K50" s="5"/>
      <c r="L50" s="5"/>
      <c r="M50" s="5"/>
    </row>
    <row r="51" spans="1:13" s="6" customFormat="1" ht="15.75">
      <c r="A51" s="377" t="str">
        <f>'Program Activities Worksheet'!A3:B3</f>
        <v>Local Government Initiative</v>
      </c>
      <c r="B51" s="377"/>
      <c r="C51" s="377"/>
      <c r="D51" s="377"/>
      <c r="E51" s="377"/>
      <c r="F51" s="49"/>
      <c r="G51" s="49"/>
      <c r="H51" s="49"/>
      <c r="I51" s="5"/>
      <c r="J51" s="5"/>
      <c r="K51" s="5"/>
      <c r="L51" s="5"/>
      <c r="M51" s="5"/>
    </row>
    <row r="52" spans="1:13" s="6" customFormat="1" ht="15.75">
      <c r="A52" s="378" t="str">
        <f>'Program Activities Worksheet'!A4:B4</f>
        <v>44-02</v>
      </c>
      <c r="B52" s="378"/>
      <c r="C52" s="378"/>
      <c r="D52" s="378"/>
      <c r="E52" s="378"/>
      <c r="F52" s="49"/>
      <c r="G52" s="49"/>
      <c r="H52" s="49"/>
      <c r="I52" s="5"/>
      <c r="J52" s="5"/>
      <c r="K52" s="5"/>
      <c r="L52" s="5"/>
      <c r="M52" s="5"/>
    </row>
    <row r="53" spans="1:13" s="6" customFormat="1" ht="15.75">
      <c r="A53" s="378" t="str">
        <f>'Program Activities Worksheet'!A5:B5</f>
        <v>Crosscutting</v>
      </c>
      <c r="B53" s="378"/>
      <c r="C53" s="378"/>
      <c r="D53" s="378"/>
      <c r="E53" s="378"/>
      <c r="F53" s="49"/>
      <c r="G53" s="49"/>
      <c r="H53" s="49"/>
      <c r="I53" s="5"/>
      <c r="J53" s="5"/>
      <c r="K53" s="5"/>
      <c r="L53" s="5"/>
      <c r="M53" s="5"/>
    </row>
    <row r="55" spans="1:13" ht="18.75" customHeight="1">
      <c r="A55" s="580" t="e">
        <f>'Program Activities Worksheet'!#REF!</f>
        <v>#REF!</v>
      </c>
      <c r="B55" s="580" t="e">
        <f>'Program Activities Worksheet'!#REF!</f>
        <v>#REF!</v>
      </c>
      <c r="C55" s="580" t="e">
        <f>'Program Activities Worksheet'!#REF!</f>
        <v>#REF!</v>
      </c>
      <c r="D55" s="575" t="e">
        <f>'Program Activities Worksheet'!#REF!</f>
        <v>#REF!</v>
      </c>
      <c r="E55" s="575"/>
      <c r="F55" s="575"/>
      <c r="G55" s="575"/>
      <c r="H55" s="575"/>
      <c r="I55" s="575"/>
      <c r="J55" s="575"/>
      <c r="K55" s="575"/>
      <c r="M55" s="3"/>
    </row>
    <row r="56" spans="1:11" s="7" customFormat="1" ht="12.75" customHeight="1">
      <c r="A56" s="580"/>
      <c r="B56" s="580"/>
      <c r="C56" s="580"/>
      <c r="D56" s="581" t="e">
        <f>'Program Activities Worksheet'!#REF!</f>
        <v>#REF!</v>
      </c>
      <c r="E56" s="581"/>
      <c r="F56" s="581"/>
      <c r="G56" s="581"/>
      <c r="H56" s="581"/>
      <c r="I56" s="581"/>
      <c r="J56" s="581"/>
      <c r="K56" s="581"/>
    </row>
    <row r="57" spans="1:13" ht="12.75">
      <c r="A57" s="580"/>
      <c r="B57" s="580"/>
      <c r="C57" s="580"/>
      <c r="D57" s="473" t="e">
        <f>'Program Activities Worksheet'!#REF!</f>
        <v>#REF!</v>
      </c>
      <c r="E57" s="473" t="e">
        <f>'Program Activities Worksheet'!#REF!</f>
        <v>#REF!</v>
      </c>
      <c r="F57" s="473" t="e">
        <f>'Program Activities Worksheet'!#REF!</f>
        <v>#REF!</v>
      </c>
      <c r="G57" s="473" t="e">
        <f>'Program Activities Worksheet'!#REF!</f>
        <v>#REF!</v>
      </c>
      <c r="H57" s="473" t="e">
        <f>'Program Activities Worksheet'!#REF!</f>
        <v>#REF!</v>
      </c>
      <c r="I57" s="473" t="e">
        <f>'Program Activities Worksheet'!#REF!</f>
        <v>#REF!</v>
      </c>
      <c r="J57" s="473" t="e">
        <f>'Program Activities Worksheet'!#REF!</f>
        <v>#REF!</v>
      </c>
      <c r="K57" s="473" t="e">
        <f>'Program Activities Worksheet'!#REF!</f>
        <v>#REF!</v>
      </c>
      <c r="M57" s="3"/>
    </row>
    <row r="58" spans="1:13" ht="12.75">
      <c r="A58" s="71" t="e">
        <f>'Program Activities Worksheet'!#REF!</f>
        <v>#REF!</v>
      </c>
      <c r="B58" s="71" t="e">
        <f>'Program Activities Worksheet'!#REF!</f>
        <v>#REF!</v>
      </c>
      <c r="C58" s="71" t="e">
        <f>'Program Activities Worksheet'!#REF!</f>
        <v>#REF!</v>
      </c>
      <c r="D58" s="71" t="e">
        <f>'Program Activities Worksheet'!#REF!</f>
        <v>#REF!</v>
      </c>
      <c r="E58" s="71" t="e">
        <f>'Program Activities Worksheet'!#REF!</f>
        <v>#REF!</v>
      </c>
      <c r="F58" s="71" t="e">
        <f>'Program Activities Worksheet'!#REF!</f>
        <v>#REF!</v>
      </c>
      <c r="G58" s="71" t="e">
        <f>'Program Activities Worksheet'!#REF!</f>
        <v>#REF!</v>
      </c>
      <c r="H58" s="71" t="e">
        <f>'Program Activities Worksheet'!#REF!</f>
        <v>#REF!</v>
      </c>
      <c r="I58" s="71" t="e">
        <f>'Program Activities Worksheet'!#REF!</f>
        <v>#REF!</v>
      </c>
      <c r="J58" s="71" t="e">
        <f>'Program Activities Worksheet'!#REF!</f>
        <v>#REF!</v>
      </c>
      <c r="K58" s="71" t="e">
        <f>'Program Activities Worksheet'!#REF!</f>
        <v>#REF!</v>
      </c>
      <c r="L58" s="3"/>
      <c r="M58" s="3"/>
    </row>
    <row r="59" spans="1:13" ht="12.75">
      <c r="A59" s="71" t="e">
        <f>'Program Activities Worksheet'!#REF!</f>
        <v>#REF!</v>
      </c>
      <c r="B59" s="71" t="e">
        <f>'Program Activities Worksheet'!#REF!</f>
        <v>#REF!</v>
      </c>
      <c r="C59" s="71" t="e">
        <f>'Program Activities Worksheet'!#REF!</f>
        <v>#REF!</v>
      </c>
      <c r="D59" s="71" t="e">
        <f>'Program Activities Worksheet'!#REF!</f>
        <v>#REF!</v>
      </c>
      <c r="E59" s="71" t="e">
        <f>'Program Activities Worksheet'!#REF!</f>
        <v>#REF!</v>
      </c>
      <c r="F59" s="71" t="e">
        <f>'Program Activities Worksheet'!#REF!</f>
        <v>#REF!</v>
      </c>
      <c r="G59" s="71" t="e">
        <f>'Program Activities Worksheet'!#REF!</f>
        <v>#REF!</v>
      </c>
      <c r="H59" s="71" t="e">
        <f>'Program Activities Worksheet'!#REF!</f>
        <v>#REF!</v>
      </c>
      <c r="I59" s="71" t="e">
        <f>'Program Activities Worksheet'!#REF!</f>
        <v>#REF!</v>
      </c>
      <c r="J59" s="71" t="e">
        <f>'Program Activities Worksheet'!#REF!</f>
        <v>#REF!</v>
      </c>
      <c r="K59" s="71" t="e">
        <f>'Program Activities Worksheet'!#REF!</f>
        <v>#REF!</v>
      </c>
      <c r="L59" s="3"/>
      <c r="M59" s="3"/>
    </row>
    <row r="60" spans="1:13" ht="12.75">
      <c r="A60" s="71" t="e">
        <f>'Program Activities Worksheet'!#REF!</f>
        <v>#REF!</v>
      </c>
      <c r="B60" s="71" t="e">
        <f>'Program Activities Worksheet'!#REF!</f>
        <v>#REF!</v>
      </c>
      <c r="C60" s="71" t="e">
        <f>'Program Activities Worksheet'!#REF!</f>
        <v>#REF!</v>
      </c>
      <c r="D60" s="71" t="e">
        <f>'Program Activities Worksheet'!#REF!</f>
        <v>#REF!</v>
      </c>
      <c r="E60" s="71" t="e">
        <f>'Program Activities Worksheet'!#REF!</f>
        <v>#REF!</v>
      </c>
      <c r="F60" s="71" t="e">
        <f>'Program Activities Worksheet'!#REF!</f>
        <v>#REF!</v>
      </c>
      <c r="G60" s="71" t="e">
        <f>'Program Activities Worksheet'!#REF!</f>
        <v>#REF!</v>
      </c>
      <c r="H60" s="71" t="e">
        <f>'Program Activities Worksheet'!#REF!</f>
        <v>#REF!</v>
      </c>
      <c r="I60" s="71" t="e">
        <f>'Program Activities Worksheet'!#REF!</f>
        <v>#REF!</v>
      </c>
      <c r="J60" s="71" t="e">
        <f>'Program Activities Worksheet'!#REF!</f>
        <v>#REF!</v>
      </c>
      <c r="K60" s="71" t="e">
        <f>'Program Activities Worksheet'!#REF!</f>
        <v>#REF!</v>
      </c>
      <c r="L60" s="3"/>
      <c r="M60" s="3"/>
    </row>
    <row r="61" spans="1:13" ht="12.75">
      <c r="A61" s="71" t="e">
        <f>'Program Activities Worksheet'!#REF!</f>
        <v>#REF!</v>
      </c>
      <c r="B61" s="71" t="e">
        <f>'Program Activities Worksheet'!#REF!</f>
        <v>#REF!</v>
      </c>
      <c r="C61" s="71" t="e">
        <f>'Program Activities Worksheet'!#REF!</f>
        <v>#REF!</v>
      </c>
      <c r="D61" s="71" t="e">
        <f>'Program Activities Worksheet'!#REF!</f>
        <v>#REF!</v>
      </c>
      <c r="E61" s="71" t="e">
        <f>'Program Activities Worksheet'!#REF!</f>
        <v>#REF!</v>
      </c>
      <c r="F61" s="71" t="e">
        <f>'Program Activities Worksheet'!#REF!</f>
        <v>#REF!</v>
      </c>
      <c r="G61" s="71" t="e">
        <f>'Program Activities Worksheet'!#REF!</f>
        <v>#REF!</v>
      </c>
      <c r="H61" s="71" t="e">
        <f>'Program Activities Worksheet'!#REF!</f>
        <v>#REF!</v>
      </c>
      <c r="I61" s="71" t="e">
        <f>'Program Activities Worksheet'!#REF!</f>
        <v>#REF!</v>
      </c>
      <c r="J61" s="71" t="e">
        <f>'Program Activities Worksheet'!#REF!</f>
        <v>#REF!</v>
      </c>
      <c r="K61" s="71" t="e">
        <f>'Program Activities Worksheet'!#REF!</f>
        <v>#REF!</v>
      </c>
      <c r="L61" s="3"/>
      <c r="M61" s="3"/>
    </row>
    <row r="62" spans="1:13" ht="12.75">
      <c r="A62" s="71" t="e">
        <f>'Program Activities Worksheet'!#REF!</f>
        <v>#REF!</v>
      </c>
      <c r="B62" s="71" t="e">
        <f>'Program Activities Worksheet'!#REF!</f>
        <v>#REF!</v>
      </c>
      <c r="C62" s="71" t="e">
        <f>'Program Activities Worksheet'!#REF!</f>
        <v>#REF!</v>
      </c>
      <c r="D62" s="71" t="e">
        <f>'Program Activities Worksheet'!#REF!</f>
        <v>#REF!</v>
      </c>
      <c r="E62" s="71" t="e">
        <f>'Program Activities Worksheet'!#REF!</f>
        <v>#REF!</v>
      </c>
      <c r="F62" s="71" t="e">
        <f>'Program Activities Worksheet'!#REF!</f>
        <v>#REF!</v>
      </c>
      <c r="G62" s="71" t="e">
        <f>'Program Activities Worksheet'!#REF!</f>
        <v>#REF!</v>
      </c>
      <c r="H62" s="71" t="e">
        <f>'Program Activities Worksheet'!#REF!</f>
        <v>#REF!</v>
      </c>
      <c r="I62" s="71" t="e">
        <f>'Program Activities Worksheet'!#REF!</f>
        <v>#REF!</v>
      </c>
      <c r="J62" s="71" t="e">
        <f>'Program Activities Worksheet'!#REF!</f>
        <v>#REF!</v>
      </c>
      <c r="K62" s="71" t="e">
        <f>'Program Activities Worksheet'!#REF!</f>
        <v>#REF!</v>
      </c>
      <c r="L62" s="3"/>
      <c r="M62" s="3"/>
    </row>
    <row r="63" spans="1:13" ht="12.75">
      <c r="A63" s="71" t="e">
        <f>'Program Activities Worksheet'!#REF!</f>
        <v>#REF!</v>
      </c>
      <c r="B63" s="71" t="e">
        <f>'Program Activities Worksheet'!#REF!</f>
        <v>#REF!</v>
      </c>
      <c r="C63" s="71" t="e">
        <f>'Program Activities Worksheet'!#REF!</f>
        <v>#REF!</v>
      </c>
      <c r="D63" s="71" t="e">
        <f>'Program Activities Worksheet'!#REF!</f>
        <v>#REF!</v>
      </c>
      <c r="E63" s="71" t="e">
        <f>'Program Activities Worksheet'!#REF!</f>
        <v>#REF!</v>
      </c>
      <c r="F63" s="71" t="e">
        <f>'Program Activities Worksheet'!#REF!</f>
        <v>#REF!</v>
      </c>
      <c r="G63" s="71" t="e">
        <f>'Program Activities Worksheet'!#REF!</f>
        <v>#REF!</v>
      </c>
      <c r="H63" s="71" t="e">
        <f>'Program Activities Worksheet'!#REF!</f>
        <v>#REF!</v>
      </c>
      <c r="I63" s="71" t="e">
        <f>'Program Activities Worksheet'!#REF!</f>
        <v>#REF!</v>
      </c>
      <c r="J63" s="71" t="e">
        <f>'Program Activities Worksheet'!#REF!</f>
        <v>#REF!</v>
      </c>
      <c r="K63" s="71" t="e">
        <f>'Program Activities Worksheet'!#REF!</f>
        <v>#REF!</v>
      </c>
      <c r="L63" s="3"/>
      <c r="M63" s="3"/>
    </row>
    <row r="64" spans="1:13" ht="12.75">
      <c r="A64" s="71" t="e">
        <f>'Program Activities Worksheet'!#REF!</f>
        <v>#REF!</v>
      </c>
      <c r="B64" s="71" t="e">
        <f>'Program Activities Worksheet'!#REF!</f>
        <v>#REF!</v>
      </c>
      <c r="C64" s="71" t="e">
        <f>'Program Activities Worksheet'!#REF!</f>
        <v>#REF!</v>
      </c>
      <c r="D64" s="71" t="e">
        <f>'Program Activities Worksheet'!#REF!</f>
        <v>#REF!</v>
      </c>
      <c r="E64" s="71" t="e">
        <f>'Program Activities Worksheet'!#REF!</f>
        <v>#REF!</v>
      </c>
      <c r="F64" s="71" t="e">
        <f>'Program Activities Worksheet'!#REF!</f>
        <v>#REF!</v>
      </c>
      <c r="G64" s="71" t="e">
        <f>'Program Activities Worksheet'!#REF!</f>
        <v>#REF!</v>
      </c>
      <c r="H64" s="71" t="e">
        <f>'Program Activities Worksheet'!#REF!</f>
        <v>#REF!</v>
      </c>
      <c r="I64" s="71" t="e">
        <f>'Program Activities Worksheet'!#REF!</f>
        <v>#REF!</v>
      </c>
      <c r="J64" s="71" t="e">
        <f>'Program Activities Worksheet'!#REF!</f>
        <v>#REF!</v>
      </c>
      <c r="K64" s="71" t="e">
        <f>'Program Activities Worksheet'!#REF!</f>
        <v>#REF!</v>
      </c>
      <c r="L64" s="3"/>
      <c r="M64" s="3"/>
    </row>
    <row r="65" spans="1:13" ht="12.75">
      <c r="A65" s="71" t="e">
        <f>'Program Activities Worksheet'!#REF!</f>
        <v>#REF!</v>
      </c>
      <c r="B65" s="71" t="e">
        <f>'Program Activities Worksheet'!#REF!</f>
        <v>#REF!</v>
      </c>
      <c r="C65" s="71" t="e">
        <f>'Program Activities Worksheet'!#REF!</f>
        <v>#REF!</v>
      </c>
      <c r="D65" s="71" t="e">
        <f>'Program Activities Worksheet'!#REF!</f>
        <v>#REF!</v>
      </c>
      <c r="E65" s="71" t="e">
        <f>'Program Activities Worksheet'!#REF!</f>
        <v>#REF!</v>
      </c>
      <c r="F65" s="71" t="e">
        <f>'Program Activities Worksheet'!#REF!</f>
        <v>#REF!</v>
      </c>
      <c r="G65" s="71" t="e">
        <f>'Program Activities Worksheet'!#REF!</f>
        <v>#REF!</v>
      </c>
      <c r="H65" s="71" t="e">
        <f>'Program Activities Worksheet'!#REF!</f>
        <v>#REF!</v>
      </c>
      <c r="I65" s="71" t="e">
        <f>'Program Activities Worksheet'!#REF!</f>
        <v>#REF!</v>
      </c>
      <c r="J65" s="71" t="e">
        <f>'Program Activities Worksheet'!#REF!</f>
        <v>#REF!</v>
      </c>
      <c r="K65" s="71" t="e">
        <f>'Program Activities Worksheet'!#REF!</f>
        <v>#REF!</v>
      </c>
      <c r="L65" s="3"/>
      <c r="M65" s="3"/>
    </row>
    <row r="66" spans="1:13" ht="12.75">
      <c r="A66" s="71" t="e">
        <f>'Program Activities Worksheet'!#REF!</f>
        <v>#REF!</v>
      </c>
      <c r="B66" s="71" t="e">
        <f>'Program Activities Worksheet'!#REF!</f>
        <v>#REF!</v>
      </c>
      <c r="C66" s="71" t="e">
        <f>'Program Activities Worksheet'!#REF!</f>
        <v>#REF!</v>
      </c>
      <c r="D66" s="71" t="e">
        <f>'Program Activities Worksheet'!#REF!</f>
        <v>#REF!</v>
      </c>
      <c r="E66" s="71" t="e">
        <f>'Program Activities Worksheet'!#REF!</f>
        <v>#REF!</v>
      </c>
      <c r="F66" s="71" t="e">
        <f>'Program Activities Worksheet'!#REF!</f>
        <v>#REF!</v>
      </c>
      <c r="G66" s="71" t="e">
        <f>'Program Activities Worksheet'!#REF!</f>
        <v>#REF!</v>
      </c>
      <c r="H66" s="71" t="e">
        <f>'Program Activities Worksheet'!#REF!</f>
        <v>#REF!</v>
      </c>
      <c r="I66" s="71" t="e">
        <f>'Program Activities Worksheet'!#REF!</f>
        <v>#REF!</v>
      </c>
      <c r="J66" s="71" t="e">
        <f>'Program Activities Worksheet'!#REF!</f>
        <v>#REF!</v>
      </c>
      <c r="K66" s="71" t="e">
        <f>'Program Activities Worksheet'!#REF!</f>
        <v>#REF!</v>
      </c>
      <c r="L66" s="3"/>
      <c r="M66" s="3"/>
    </row>
    <row r="67" spans="1:13" ht="12.75">
      <c r="A67" s="71" t="e">
        <f>'Program Activities Worksheet'!#REF!</f>
        <v>#REF!</v>
      </c>
      <c r="B67" s="71" t="e">
        <f>'Program Activities Worksheet'!#REF!</f>
        <v>#REF!</v>
      </c>
      <c r="C67" s="71" t="e">
        <f>'Program Activities Worksheet'!#REF!</f>
        <v>#REF!</v>
      </c>
      <c r="D67" s="71" t="e">
        <f>'Program Activities Worksheet'!#REF!</f>
        <v>#REF!</v>
      </c>
      <c r="E67" s="71" t="e">
        <f>'Program Activities Worksheet'!#REF!</f>
        <v>#REF!</v>
      </c>
      <c r="F67" s="71" t="e">
        <f>'Program Activities Worksheet'!#REF!</f>
        <v>#REF!</v>
      </c>
      <c r="G67" s="71" t="e">
        <f>'Program Activities Worksheet'!#REF!</f>
        <v>#REF!</v>
      </c>
      <c r="H67" s="71" t="e">
        <f>'Program Activities Worksheet'!#REF!</f>
        <v>#REF!</v>
      </c>
      <c r="I67" s="71" t="e">
        <f>'Program Activities Worksheet'!#REF!</f>
        <v>#REF!</v>
      </c>
      <c r="J67" s="71" t="e">
        <f>'Program Activities Worksheet'!#REF!</f>
        <v>#REF!</v>
      </c>
      <c r="K67" s="71" t="e">
        <f>'Program Activities Worksheet'!#REF!</f>
        <v>#REF!</v>
      </c>
      <c r="L67" s="3"/>
      <c r="M67" s="3"/>
    </row>
    <row r="68" spans="1:13" ht="12.75">
      <c r="A68" s="71" t="e">
        <f>'Program Activities Worksheet'!#REF!</f>
        <v>#REF!</v>
      </c>
      <c r="B68" s="71" t="e">
        <f>'Program Activities Worksheet'!#REF!</f>
        <v>#REF!</v>
      </c>
      <c r="C68" s="71" t="e">
        <f>'Program Activities Worksheet'!#REF!</f>
        <v>#REF!</v>
      </c>
      <c r="D68" s="71" t="e">
        <f>'Program Activities Worksheet'!#REF!</f>
        <v>#REF!</v>
      </c>
      <c r="E68" s="71" t="e">
        <f>'Program Activities Worksheet'!#REF!</f>
        <v>#REF!</v>
      </c>
      <c r="F68" s="71" t="e">
        <f>'Program Activities Worksheet'!#REF!</f>
        <v>#REF!</v>
      </c>
      <c r="G68" s="71" t="e">
        <f>'Program Activities Worksheet'!#REF!</f>
        <v>#REF!</v>
      </c>
      <c r="H68" s="71" t="e">
        <f>'Program Activities Worksheet'!#REF!</f>
        <v>#REF!</v>
      </c>
      <c r="I68" s="71" t="e">
        <f>'Program Activities Worksheet'!#REF!</f>
        <v>#REF!</v>
      </c>
      <c r="J68" s="71" t="e">
        <f>'Program Activities Worksheet'!#REF!</f>
        <v>#REF!</v>
      </c>
      <c r="K68" s="71" t="e">
        <f>'Program Activities Worksheet'!#REF!</f>
        <v>#REF!</v>
      </c>
      <c r="L68" s="3"/>
      <c r="M68" s="3"/>
    </row>
    <row r="69" spans="1:13" ht="12.75">
      <c r="A69" s="71" t="e">
        <f>'Program Activities Worksheet'!#REF!</f>
        <v>#REF!</v>
      </c>
      <c r="B69" s="71" t="e">
        <f>'Program Activities Worksheet'!#REF!</f>
        <v>#REF!</v>
      </c>
      <c r="C69" s="71" t="e">
        <f>'Program Activities Worksheet'!#REF!</f>
        <v>#REF!</v>
      </c>
      <c r="D69" s="71" t="e">
        <f>'Program Activities Worksheet'!#REF!</f>
        <v>#REF!</v>
      </c>
      <c r="E69" s="71" t="e">
        <f>'Program Activities Worksheet'!#REF!</f>
        <v>#REF!</v>
      </c>
      <c r="F69" s="71" t="e">
        <f>'Program Activities Worksheet'!#REF!</f>
        <v>#REF!</v>
      </c>
      <c r="G69" s="71" t="e">
        <f>'Program Activities Worksheet'!#REF!</f>
        <v>#REF!</v>
      </c>
      <c r="H69" s="71" t="e">
        <f>'Program Activities Worksheet'!#REF!</f>
        <v>#REF!</v>
      </c>
      <c r="I69" s="71" t="e">
        <f>'Program Activities Worksheet'!#REF!</f>
        <v>#REF!</v>
      </c>
      <c r="J69" s="71" t="e">
        <f>'Program Activities Worksheet'!#REF!</f>
        <v>#REF!</v>
      </c>
      <c r="K69" s="71" t="e">
        <f>'Program Activities Worksheet'!#REF!</f>
        <v>#REF!</v>
      </c>
      <c r="L69" s="3"/>
      <c r="M69" s="3"/>
    </row>
    <row r="70" spans="1:13" ht="12.75">
      <c r="A70" s="71" t="e">
        <f>'Program Activities Worksheet'!#REF!</f>
        <v>#REF!</v>
      </c>
      <c r="B70" s="71" t="e">
        <f>'Program Activities Worksheet'!#REF!</f>
        <v>#REF!</v>
      </c>
      <c r="C70" s="71" t="e">
        <f>'Program Activities Worksheet'!#REF!</f>
        <v>#REF!</v>
      </c>
      <c r="D70" s="71" t="e">
        <f>'Program Activities Worksheet'!#REF!</f>
        <v>#REF!</v>
      </c>
      <c r="E70" s="71" t="e">
        <f>'Program Activities Worksheet'!#REF!</f>
        <v>#REF!</v>
      </c>
      <c r="F70" s="71" t="e">
        <f>'Program Activities Worksheet'!#REF!</f>
        <v>#REF!</v>
      </c>
      <c r="G70" s="71" t="e">
        <f>'Program Activities Worksheet'!#REF!</f>
        <v>#REF!</v>
      </c>
      <c r="H70" s="71" t="e">
        <f>'Program Activities Worksheet'!#REF!</f>
        <v>#REF!</v>
      </c>
      <c r="I70" s="71" t="e">
        <f>'Program Activities Worksheet'!#REF!</f>
        <v>#REF!</v>
      </c>
      <c r="J70" s="71" t="e">
        <f>'Program Activities Worksheet'!#REF!</f>
        <v>#REF!</v>
      </c>
      <c r="K70" s="71" t="e">
        <f>'Program Activities Worksheet'!#REF!</f>
        <v>#REF!</v>
      </c>
      <c r="L70" s="3"/>
      <c r="M70" s="3"/>
    </row>
    <row r="71" spans="1:13" ht="12.75">
      <c r="A71" s="71" t="e">
        <f>'Program Activities Worksheet'!#REF!</f>
        <v>#REF!</v>
      </c>
      <c r="B71" s="71" t="e">
        <f>'Program Activities Worksheet'!#REF!</f>
        <v>#REF!</v>
      </c>
      <c r="C71" s="71" t="e">
        <f>'Program Activities Worksheet'!#REF!</f>
        <v>#REF!</v>
      </c>
      <c r="D71" s="71" t="e">
        <f>'Program Activities Worksheet'!#REF!</f>
        <v>#REF!</v>
      </c>
      <c r="E71" s="71" t="e">
        <f>'Program Activities Worksheet'!#REF!</f>
        <v>#REF!</v>
      </c>
      <c r="F71" s="71" t="e">
        <f>'Program Activities Worksheet'!#REF!</f>
        <v>#REF!</v>
      </c>
      <c r="G71" s="71" t="e">
        <f>'Program Activities Worksheet'!#REF!</f>
        <v>#REF!</v>
      </c>
      <c r="H71" s="71" t="e">
        <f>'Program Activities Worksheet'!#REF!</f>
        <v>#REF!</v>
      </c>
      <c r="I71" s="71" t="e">
        <f>'Program Activities Worksheet'!#REF!</f>
        <v>#REF!</v>
      </c>
      <c r="J71" s="71" t="e">
        <f>'Program Activities Worksheet'!#REF!</f>
        <v>#REF!</v>
      </c>
      <c r="K71" s="71" t="e">
        <f>'Program Activities Worksheet'!#REF!</f>
        <v>#REF!</v>
      </c>
      <c r="L71" s="3"/>
      <c r="M71" s="3"/>
    </row>
    <row r="72" spans="1:13" ht="12.75">
      <c r="A72" s="71" t="e">
        <f>'Program Activities Worksheet'!#REF!</f>
        <v>#REF!</v>
      </c>
      <c r="B72" s="71" t="e">
        <f>'Program Activities Worksheet'!#REF!</f>
        <v>#REF!</v>
      </c>
      <c r="C72" s="71" t="e">
        <f>'Program Activities Worksheet'!#REF!</f>
        <v>#REF!</v>
      </c>
      <c r="D72" s="71" t="e">
        <f>'Program Activities Worksheet'!#REF!</f>
        <v>#REF!</v>
      </c>
      <c r="E72" s="71" t="e">
        <f>'Program Activities Worksheet'!#REF!</f>
        <v>#REF!</v>
      </c>
      <c r="F72" s="71" t="e">
        <f>'Program Activities Worksheet'!#REF!</f>
        <v>#REF!</v>
      </c>
      <c r="G72" s="71" t="e">
        <f>'Program Activities Worksheet'!#REF!</f>
        <v>#REF!</v>
      </c>
      <c r="H72" s="71" t="e">
        <f>'Program Activities Worksheet'!#REF!</f>
        <v>#REF!</v>
      </c>
      <c r="I72" s="71" t="e">
        <f>'Program Activities Worksheet'!#REF!</f>
        <v>#REF!</v>
      </c>
      <c r="J72" s="71" t="e">
        <f>'Program Activities Worksheet'!#REF!</f>
        <v>#REF!</v>
      </c>
      <c r="K72" s="71" t="e">
        <f>'Program Activities Worksheet'!#REF!</f>
        <v>#REF!</v>
      </c>
      <c r="L72" s="3"/>
      <c r="M72" s="3"/>
    </row>
    <row r="73" spans="1:13" ht="12.75">
      <c r="A73" s="71" t="e">
        <f>'Program Activities Worksheet'!#REF!</f>
        <v>#REF!</v>
      </c>
      <c r="B73" s="71" t="e">
        <f>'Program Activities Worksheet'!#REF!</f>
        <v>#REF!</v>
      </c>
      <c r="C73" s="71" t="e">
        <f>'Program Activities Worksheet'!#REF!</f>
        <v>#REF!</v>
      </c>
      <c r="D73" s="71" t="e">
        <f>'Program Activities Worksheet'!#REF!</f>
        <v>#REF!</v>
      </c>
      <c r="E73" s="71" t="e">
        <f>'Program Activities Worksheet'!#REF!</f>
        <v>#REF!</v>
      </c>
      <c r="F73" s="71" t="e">
        <f>'Program Activities Worksheet'!#REF!</f>
        <v>#REF!</v>
      </c>
      <c r="G73" s="71" t="e">
        <f>'Program Activities Worksheet'!#REF!</f>
        <v>#REF!</v>
      </c>
      <c r="H73" s="71" t="e">
        <f>'Program Activities Worksheet'!#REF!</f>
        <v>#REF!</v>
      </c>
      <c r="I73" s="71" t="e">
        <f>'Program Activities Worksheet'!#REF!</f>
        <v>#REF!</v>
      </c>
      <c r="J73" s="71" t="e">
        <f>'Program Activities Worksheet'!#REF!</f>
        <v>#REF!</v>
      </c>
      <c r="K73" s="71" t="e">
        <f>'Program Activities Worksheet'!#REF!</f>
        <v>#REF!</v>
      </c>
      <c r="L73" s="3"/>
      <c r="M73" s="3"/>
    </row>
    <row r="74" spans="1:13" ht="12.75">
      <c r="A74" s="71" t="e">
        <f>'Program Activities Worksheet'!#REF!</f>
        <v>#REF!</v>
      </c>
      <c r="B74" s="71" t="e">
        <f>'Program Activities Worksheet'!#REF!</f>
        <v>#REF!</v>
      </c>
      <c r="C74" s="71" t="e">
        <f>'Program Activities Worksheet'!#REF!</f>
        <v>#REF!</v>
      </c>
      <c r="D74" s="71" t="e">
        <f>'Program Activities Worksheet'!#REF!</f>
        <v>#REF!</v>
      </c>
      <c r="E74" s="71" t="e">
        <f>'Program Activities Worksheet'!#REF!</f>
        <v>#REF!</v>
      </c>
      <c r="F74" s="71" t="e">
        <f>'Program Activities Worksheet'!#REF!</f>
        <v>#REF!</v>
      </c>
      <c r="G74" s="71" t="e">
        <f>'Program Activities Worksheet'!#REF!</f>
        <v>#REF!</v>
      </c>
      <c r="H74" s="71" t="e">
        <f>'Program Activities Worksheet'!#REF!</f>
        <v>#REF!</v>
      </c>
      <c r="I74" s="71" t="e">
        <f>'Program Activities Worksheet'!#REF!</f>
        <v>#REF!</v>
      </c>
      <c r="J74" s="71" t="e">
        <f>'Program Activities Worksheet'!#REF!</f>
        <v>#REF!</v>
      </c>
      <c r="K74" s="71" t="e">
        <f>'Program Activities Worksheet'!#REF!</f>
        <v>#REF!</v>
      </c>
      <c r="L74" s="3"/>
      <c r="M74" s="3"/>
    </row>
    <row r="75" spans="1:13" ht="12.75">
      <c r="A75" s="71" t="e">
        <f>'Program Activities Worksheet'!#REF!</f>
        <v>#REF!</v>
      </c>
      <c r="B75" s="71" t="e">
        <f>'Program Activities Worksheet'!#REF!</f>
        <v>#REF!</v>
      </c>
      <c r="C75" s="71" t="e">
        <f>'Program Activities Worksheet'!#REF!</f>
        <v>#REF!</v>
      </c>
      <c r="D75" s="71" t="e">
        <f>'Program Activities Worksheet'!#REF!</f>
        <v>#REF!</v>
      </c>
      <c r="E75" s="71" t="e">
        <f>'Program Activities Worksheet'!#REF!</f>
        <v>#REF!</v>
      </c>
      <c r="F75" s="71" t="e">
        <f>'Program Activities Worksheet'!#REF!</f>
        <v>#REF!</v>
      </c>
      <c r="G75" s="71" t="e">
        <f>'Program Activities Worksheet'!#REF!</f>
        <v>#REF!</v>
      </c>
      <c r="H75" s="71" t="e">
        <f>'Program Activities Worksheet'!#REF!</f>
        <v>#REF!</v>
      </c>
      <c r="I75" s="71" t="e">
        <f>'Program Activities Worksheet'!#REF!</f>
        <v>#REF!</v>
      </c>
      <c r="J75" s="71" t="e">
        <f>'Program Activities Worksheet'!#REF!</f>
        <v>#REF!</v>
      </c>
      <c r="K75" s="71" t="e">
        <f>'Program Activities Worksheet'!#REF!</f>
        <v>#REF!</v>
      </c>
      <c r="L75" s="3"/>
      <c r="M75" s="3"/>
    </row>
    <row r="76" spans="1:13" ht="12.75">
      <c r="A76" s="71" t="e">
        <f>'Program Activities Worksheet'!#REF!</f>
        <v>#REF!</v>
      </c>
      <c r="B76" s="71" t="e">
        <f>'Program Activities Worksheet'!#REF!</f>
        <v>#REF!</v>
      </c>
      <c r="C76" s="71" t="e">
        <f>'Program Activities Worksheet'!#REF!</f>
        <v>#REF!</v>
      </c>
      <c r="D76" s="71" t="e">
        <f>'Program Activities Worksheet'!#REF!</f>
        <v>#REF!</v>
      </c>
      <c r="E76" s="71" t="e">
        <f>'Program Activities Worksheet'!#REF!</f>
        <v>#REF!</v>
      </c>
      <c r="F76" s="71" t="e">
        <f>'Program Activities Worksheet'!#REF!</f>
        <v>#REF!</v>
      </c>
      <c r="G76" s="71" t="e">
        <f>'Program Activities Worksheet'!#REF!</f>
        <v>#REF!</v>
      </c>
      <c r="H76" s="71" t="e">
        <f>'Program Activities Worksheet'!#REF!</f>
        <v>#REF!</v>
      </c>
      <c r="I76" s="71" t="e">
        <f>'Program Activities Worksheet'!#REF!</f>
        <v>#REF!</v>
      </c>
      <c r="J76" s="71" t="e">
        <f>'Program Activities Worksheet'!#REF!</f>
        <v>#REF!</v>
      </c>
      <c r="K76" s="71" t="e">
        <f>'Program Activities Worksheet'!#REF!</f>
        <v>#REF!</v>
      </c>
      <c r="L76" s="3"/>
      <c r="M76" s="3"/>
    </row>
    <row r="77" spans="1:13" ht="12.75">
      <c r="A77" s="71" t="e">
        <f>'Program Activities Worksheet'!#REF!</f>
        <v>#REF!</v>
      </c>
      <c r="B77" s="71" t="e">
        <f>'Program Activities Worksheet'!#REF!</f>
        <v>#REF!</v>
      </c>
      <c r="C77" s="71" t="e">
        <f>'Program Activities Worksheet'!#REF!</f>
        <v>#REF!</v>
      </c>
      <c r="D77" s="71" t="e">
        <f>'Program Activities Worksheet'!#REF!</f>
        <v>#REF!</v>
      </c>
      <c r="E77" s="71" t="e">
        <f>'Program Activities Worksheet'!#REF!</f>
        <v>#REF!</v>
      </c>
      <c r="F77" s="71" t="e">
        <f>'Program Activities Worksheet'!#REF!</f>
        <v>#REF!</v>
      </c>
      <c r="G77" s="71" t="e">
        <f>'Program Activities Worksheet'!#REF!</f>
        <v>#REF!</v>
      </c>
      <c r="H77" s="71" t="e">
        <f>'Program Activities Worksheet'!#REF!</f>
        <v>#REF!</v>
      </c>
      <c r="I77" s="71" t="e">
        <f>'Program Activities Worksheet'!#REF!</f>
        <v>#REF!</v>
      </c>
      <c r="J77" s="71" t="e">
        <f>'Program Activities Worksheet'!#REF!</f>
        <v>#REF!</v>
      </c>
      <c r="K77" s="71" t="e">
        <f>'Program Activities Worksheet'!#REF!</f>
        <v>#REF!</v>
      </c>
      <c r="L77" s="3"/>
      <c r="M77" s="3"/>
    </row>
    <row r="78" spans="1:13" ht="12.75">
      <c r="A78" s="71" t="e">
        <f>'Program Activities Worksheet'!#REF!</f>
        <v>#REF!</v>
      </c>
      <c r="B78" s="71" t="e">
        <f>'Program Activities Worksheet'!#REF!</f>
        <v>#REF!</v>
      </c>
      <c r="C78" s="71" t="e">
        <f>'Program Activities Worksheet'!#REF!</f>
        <v>#REF!</v>
      </c>
      <c r="D78" s="71" t="e">
        <f>'Program Activities Worksheet'!#REF!</f>
        <v>#REF!</v>
      </c>
      <c r="E78" s="71" t="e">
        <f>'Program Activities Worksheet'!#REF!</f>
        <v>#REF!</v>
      </c>
      <c r="F78" s="71" t="e">
        <f>'Program Activities Worksheet'!#REF!</f>
        <v>#REF!</v>
      </c>
      <c r="G78" s="71" t="e">
        <f>'Program Activities Worksheet'!#REF!</f>
        <v>#REF!</v>
      </c>
      <c r="H78" s="71" t="e">
        <f>'Program Activities Worksheet'!#REF!</f>
        <v>#REF!</v>
      </c>
      <c r="I78" s="71" t="e">
        <f>'Program Activities Worksheet'!#REF!</f>
        <v>#REF!</v>
      </c>
      <c r="J78" s="71" t="e">
        <f>'Program Activities Worksheet'!#REF!</f>
        <v>#REF!</v>
      </c>
      <c r="K78" s="71" t="e">
        <f>'Program Activities Worksheet'!#REF!</f>
        <v>#REF!</v>
      </c>
      <c r="L78" s="3"/>
      <c r="M78" s="3"/>
    </row>
    <row r="79" spans="1:13" ht="12.75">
      <c r="A79" s="71" t="e">
        <f>'Program Activities Worksheet'!#REF!</f>
        <v>#REF!</v>
      </c>
      <c r="B79" s="71" t="e">
        <f>'Program Activities Worksheet'!#REF!</f>
        <v>#REF!</v>
      </c>
      <c r="C79" s="71" t="e">
        <f>'Program Activities Worksheet'!#REF!</f>
        <v>#REF!</v>
      </c>
      <c r="D79" s="71" t="e">
        <f>'Program Activities Worksheet'!#REF!</f>
        <v>#REF!</v>
      </c>
      <c r="E79" s="71" t="e">
        <f>'Program Activities Worksheet'!#REF!</f>
        <v>#REF!</v>
      </c>
      <c r="F79" s="71" t="e">
        <f>'Program Activities Worksheet'!#REF!</f>
        <v>#REF!</v>
      </c>
      <c r="G79" s="71" t="e">
        <f>'Program Activities Worksheet'!#REF!</f>
        <v>#REF!</v>
      </c>
      <c r="H79" s="71" t="e">
        <f>'Program Activities Worksheet'!#REF!</f>
        <v>#REF!</v>
      </c>
      <c r="I79" s="71" t="e">
        <f>'Program Activities Worksheet'!#REF!</f>
        <v>#REF!</v>
      </c>
      <c r="J79" s="71" t="e">
        <f>'Program Activities Worksheet'!#REF!</f>
        <v>#REF!</v>
      </c>
      <c r="K79" s="71" t="e">
        <f>'Program Activities Worksheet'!#REF!</f>
        <v>#REF!</v>
      </c>
      <c r="L79" s="3"/>
      <c r="M79" s="3"/>
    </row>
    <row r="80" spans="1:13" ht="12.75">
      <c r="A80" s="71" t="e">
        <f>'Program Activities Worksheet'!#REF!</f>
        <v>#REF!</v>
      </c>
      <c r="B80" s="71" t="e">
        <f>'Program Activities Worksheet'!#REF!</f>
        <v>#REF!</v>
      </c>
      <c r="C80" s="71" t="e">
        <f>'Program Activities Worksheet'!#REF!</f>
        <v>#REF!</v>
      </c>
      <c r="D80" s="71" t="e">
        <f>'Program Activities Worksheet'!#REF!</f>
        <v>#REF!</v>
      </c>
      <c r="E80" s="71" t="e">
        <f>'Program Activities Worksheet'!#REF!</f>
        <v>#REF!</v>
      </c>
      <c r="F80" s="71" t="e">
        <f>'Program Activities Worksheet'!#REF!</f>
        <v>#REF!</v>
      </c>
      <c r="G80" s="71" t="e">
        <f>'Program Activities Worksheet'!#REF!</f>
        <v>#REF!</v>
      </c>
      <c r="H80" s="71" t="e">
        <f>'Program Activities Worksheet'!#REF!</f>
        <v>#REF!</v>
      </c>
      <c r="I80" s="71" t="e">
        <f>'Program Activities Worksheet'!#REF!</f>
        <v>#REF!</v>
      </c>
      <c r="J80" s="71" t="e">
        <f>'Program Activities Worksheet'!#REF!</f>
        <v>#REF!</v>
      </c>
      <c r="K80" s="71" t="e">
        <f>'Program Activities Worksheet'!#REF!</f>
        <v>#REF!</v>
      </c>
      <c r="L80" s="3"/>
      <c r="M80" s="3"/>
    </row>
    <row r="81" spans="1:13" ht="12.75">
      <c r="A81" s="71" t="e">
        <f>'Program Activities Worksheet'!#REF!</f>
        <v>#REF!</v>
      </c>
      <c r="B81" s="71" t="e">
        <f>'Program Activities Worksheet'!#REF!</f>
        <v>#REF!</v>
      </c>
      <c r="C81" s="71" t="e">
        <f>'Program Activities Worksheet'!#REF!</f>
        <v>#REF!</v>
      </c>
      <c r="D81" s="71" t="e">
        <f>'Program Activities Worksheet'!#REF!</f>
        <v>#REF!</v>
      </c>
      <c r="E81" s="71" t="e">
        <f>'Program Activities Worksheet'!#REF!</f>
        <v>#REF!</v>
      </c>
      <c r="F81" s="71" t="e">
        <f>'Program Activities Worksheet'!#REF!</f>
        <v>#REF!</v>
      </c>
      <c r="G81" s="71" t="e">
        <f>'Program Activities Worksheet'!#REF!</f>
        <v>#REF!</v>
      </c>
      <c r="H81" s="71" t="e">
        <f>'Program Activities Worksheet'!#REF!</f>
        <v>#REF!</v>
      </c>
      <c r="I81" s="71" t="e">
        <f>'Program Activities Worksheet'!#REF!</f>
        <v>#REF!</v>
      </c>
      <c r="J81" s="71" t="e">
        <f>'Program Activities Worksheet'!#REF!</f>
        <v>#REF!</v>
      </c>
      <c r="K81" s="71" t="e">
        <f>'Program Activities Worksheet'!#REF!</f>
        <v>#REF!</v>
      </c>
      <c r="L81" s="3"/>
      <c r="M81" s="3"/>
    </row>
    <row r="82" spans="1:13" ht="12.75">
      <c r="A82" s="71" t="e">
        <f>'Program Activities Worksheet'!#REF!</f>
        <v>#REF!</v>
      </c>
      <c r="B82" s="71" t="e">
        <f>'Program Activities Worksheet'!#REF!</f>
        <v>#REF!</v>
      </c>
      <c r="C82" s="71" t="e">
        <f>'Program Activities Worksheet'!#REF!</f>
        <v>#REF!</v>
      </c>
      <c r="D82" s="71" t="e">
        <f>'Program Activities Worksheet'!#REF!</f>
        <v>#REF!</v>
      </c>
      <c r="E82" s="71" t="e">
        <f>'Program Activities Worksheet'!#REF!</f>
        <v>#REF!</v>
      </c>
      <c r="F82" s="71" t="e">
        <f>'Program Activities Worksheet'!#REF!</f>
        <v>#REF!</v>
      </c>
      <c r="G82" s="71" t="e">
        <f>'Program Activities Worksheet'!#REF!</f>
        <v>#REF!</v>
      </c>
      <c r="H82" s="71" t="e">
        <f>'Program Activities Worksheet'!#REF!</f>
        <v>#REF!</v>
      </c>
      <c r="I82" s="71" t="e">
        <f>'Program Activities Worksheet'!#REF!</f>
        <v>#REF!</v>
      </c>
      <c r="J82" s="71" t="e">
        <f>'Program Activities Worksheet'!#REF!</f>
        <v>#REF!</v>
      </c>
      <c r="K82" s="71" t="e">
        <f>'Program Activities Worksheet'!#REF!</f>
        <v>#REF!</v>
      </c>
      <c r="L82" s="3"/>
      <c r="M82" s="3"/>
    </row>
    <row r="83" spans="1:13" ht="12.75">
      <c r="A83" s="71" t="e">
        <f>'Program Activities Worksheet'!#REF!</f>
        <v>#REF!</v>
      </c>
      <c r="B83" s="71" t="e">
        <f>'Program Activities Worksheet'!#REF!</f>
        <v>#REF!</v>
      </c>
      <c r="C83" s="71" t="e">
        <f>'Program Activities Worksheet'!#REF!</f>
        <v>#REF!</v>
      </c>
      <c r="D83" s="71" t="e">
        <f>'Program Activities Worksheet'!#REF!</f>
        <v>#REF!</v>
      </c>
      <c r="E83" s="71" t="e">
        <f>'Program Activities Worksheet'!#REF!</f>
        <v>#REF!</v>
      </c>
      <c r="F83" s="71" t="e">
        <f>'Program Activities Worksheet'!#REF!</f>
        <v>#REF!</v>
      </c>
      <c r="G83" s="71" t="e">
        <f>'Program Activities Worksheet'!#REF!</f>
        <v>#REF!</v>
      </c>
      <c r="H83" s="71" t="e">
        <f>'Program Activities Worksheet'!#REF!</f>
        <v>#REF!</v>
      </c>
      <c r="I83" s="71" t="e">
        <f>'Program Activities Worksheet'!#REF!</f>
        <v>#REF!</v>
      </c>
      <c r="J83" s="71" t="e">
        <f>'Program Activities Worksheet'!#REF!</f>
        <v>#REF!</v>
      </c>
      <c r="K83" s="71" t="e">
        <f>'Program Activities Worksheet'!#REF!</f>
        <v>#REF!</v>
      </c>
      <c r="L83" s="3"/>
      <c r="M83" s="3"/>
    </row>
    <row r="84" spans="1:13" ht="12.75">
      <c r="A84" s="71" t="e">
        <f>'Program Activities Worksheet'!#REF!</f>
        <v>#REF!</v>
      </c>
      <c r="B84" s="71" t="e">
        <f>'Program Activities Worksheet'!#REF!</f>
        <v>#REF!</v>
      </c>
      <c r="C84" s="71" t="e">
        <f>'Program Activities Worksheet'!#REF!</f>
        <v>#REF!</v>
      </c>
      <c r="D84" s="71" t="e">
        <f>'Program Activities Worksheet'!#REF!</f>
        <v>#REF!</v>
      </c>
      <c r="E84" s="71" t="e">
        <f>'Program Activities Worksheet'!#REF!</f>
        <v>#REF!</v>
      </c>
      <c r="F84" s="71" t="e">
        <f>'Program Activities Worksheet'!#REF!</f>
        <v>#REF!</v>
      </c>
      <c r="G84" s="71" t="e">
        <f>'Program Activities Worksheet'!#REF!</f>
        <v>#REF!</v>
      </c>
      <c r="H84" s="71" t="e">
        <f>'Program Activities Worksheet'!#REF!</f>
        <v>#REF!</v>
      </c>
      <c r="I84" s="71" t="e">
        <f>'Program Activities Worksheet'!#REF!</f>
        <v>#REF!</v>
      </c>
      <c r="J84" s="71" t="e">
        <f>'Program Activities Worksheet'!#REF!</f>
        <v>#REF!</v>
      </c>
      <c r="K84" s="71" t="e">
        <f>'Program Activities Worksheet'!#REF!</f>
        <v>#REF!</v>
      </c>
      <c r="L84" s="3"/>
      <c r="M84" s="3"/>
    </row>
    <row r="85" spans="1:13" ht="12.75">
      <c r="A85" s="71" t="e">
        <f>'Program Activities Worksheet'!#REF!</f>
        <v>#REF!</v>
      </c>
      <c r="B85" s="71" t="e">
        <f>'Program Activities Worksheet'!#REF!</f>
        <v>#REF!</v>
      </c>
      <c r="C85" s="71" t="e">
        <f>'Program Activities Worksheet'!#REF!</f>
        <v>#REF!</v>
      </c>
      <c r="D85" s="71" t="e">
        <f>'Program Activities Worksheet'!#REF!</f>
        <v>#REF!</v>
      </c>
      <c r="E85" s="71" t="e">
        <f>'Program Activities Worksheet'!#REF!</f>
        <v>#REF!</v>
      </c>
      <c r="F85" s="71" t="e">
        <f>'Program Activities Worksheet'!#REF!</f>
        <v>#REF!</v>
      </c>
      <c r="G85" s="71" t="e">
        <f>'Program Activities Worksheet'!#REF!</f>
        <v>#REF!</v>
      </c>
      <c r="H85" s="71" t="e">
        <f>'Program Activities Worksheet'!#REF!</f>
        <v>#REF!</v>
      </c>
      <c r="I85" s="71" t="e">
        <f>'Program Activities Worksheet'!#REF!</f>
        <v>#REF!</v>
      </c>
      <c r="J85" s="71" t="e">
        <f>'Program Activities Worksheet'!#REF!</f>
        <v>#REF!</v>
      </c>
      <c r="K85" s="71" t="e">
        <f>'Program Activities Worksheet'!#REF!</f>
        <v>#REF!</v>
      </c>
      <c r="L85" s="3"/>
      <c r="M85" s="3"/>
    </row>
    <row r="86" spans="1:13" ht="12.75">
      <c r="A86" s="71" t="e">
        <f>'Program Activities Worksheet'!#REF!</f>
        <v>#REF!</v>
      </c>
      <c r="B86" s="71" t="e">
        <f>'Program Activities Worksheet'!#REF!</f>
        <v>#REF!</v>
      </c>
      <c r="C86" s="71" t="e">
        <f>'Program Activities Worksheet'!#REF!</f>
        <v>#REF!</v>
      </c>
      <c r="D86" s="71" t="e">
        <f>'Program Activities Worksheet'!#REF!</f>
        <v>#REF!</v>
      </c>
      <c r="E86" s="71" t="e">
        <f>'Program Activities Worksheet'!#REF!</f>
        <v>#REF!</v>
      </c>
      <c r="F86" s="71" t="e">
        <f>'Program Activities Worksheet'!#REF!</f>
        <v>#REF!</v>
      </c>
      <c r="G86" s="71" t="e">
        <f>'Program Activities Worksheet'!#REF!</f>
        <v>#REF!</v>
      </c>
      <c r="H86" s="71" t="e">
        <f>'Program Activities Worksheet'!#REF!</f>
        <v>#REF!</v>
      </c>
      <c r="I86" s="71" t="e">
        <f>'Program Activities Worksheet'!#REF!</f>
        <v>#REF!</v>
      </c>
      <c r="J86" s="71" t="e">
        <f>'Program Activities Worksheet'!#REF!</f>
        <v>#REF!</v>
      </c>
      <c r="K86" s="71" t="e">
        <f>'Program Activities Worksheet'!#REF!</f>
        <v>#REF!</v>
      </c>
      <c r="L86" s="3"/>
      <c r="M86" s="3"/>
    </row>
    <row r="87" spans="1:13" ht="12.75">
      <c r="A87" s="71" t="e">
        <f>'Program Activities Worksheet'!#REF!</f>
        <v>#REF!</v>
      </c>
      <c r="B87" s="71" t="e">
        <f>'Program Activities Worksheet'!#REF!</f>
        <v>#REF!</v>
      </c>
      <c r="C87" s="71" t="e">
        <f>'Program Activities Worksheet'!#REF!</f>
        <v>#REF!</v>
      </c>
      <c r="D87" s="71" t="e">
        <f>'Program Activities Worksheet'!#REF!</f>
        <v>#REF!</v>
      </c>
      <c r="E87" s="71" t="e">
        <f>'Program Activities Worksheet'!#REF!</f>
        <v>#REF!</v>
      </c>
      <c r="F87" s="71" t="e">
        <f>'Program Activities Worksheet'!#REF!</f>
        <v>#REF!</v>
      </c>
      <c r="G87" s="71" t="e">
        <f>'Program Activities Worksheet'!#REF!</f>
        <v>#REF!</v>
      </c>
      <c r="H87" s="71" t="e">
        <f>'Program Activities Worksheet'!#REF!</f>
        <v>#REF!</v>
      </c>
      <c r="I87" s="71" t="e">
        <f>'Program Activities Worksheet'!#REF!</f>
        <v>#REF!</v>
      </c>
      <c r="J87" s="71" t="e">
        <f>'Program Activities Worksheet'!#REF!</f>
        <v>#REF!</v>
      </c>
      <c r="K87" s="71" t="e">
        <f>'Program Activities Worksheet'!#REF!</f>
        <v>#REF!</v>
      </c>
      <c r="L87" s="3"/>
      <c r="M87" s="3"/>
    </row>
    <row r="88" spans="1:13" ht="12.75">
      <c r="A88" s="71" t="e">
        <f>'Program Activities Worksheet'!#REF!</f>
        <v>#REF!</v>
      </c>
      <c r="B88" s="71" t="e">
        <f>'Program Activities Worksheet'!#REF!</f>
        <v>#REF!</v>
      </c>
      <c r="C88" s="71" t="e">
        <f>'Program Activities Worksheet'!#REF!</f>
        <v>#REF!</v>
      </c>
      <c r="D88" s="71" t="e">
        <f>'Program Activities Worksheet'!#REF!</f>
        <v>#REF!</v>
      </c>
      <c r="E88" s="71" t="e">
        <f>'Program Activities Worksheet'!#REF!</f>
        <v>#REF!</v>
      </c>
      <c r="F88" s="71" t="e">
        <f>'Program Activities Worksheet'!#REF!</f>
        <v>#REF!</v>
      </c>
      <c r="G88" s="71" t="e">
        <f>'Program Activities Worksheet'!#REF!</f>
        <v>#REF!</v>
      </c>
      <c r="H88" s="71" t="e">
        <f>'Program Activities Worksheet'!#REF!</f>
        <v>#REF!</v>
      </c>
      <c r="I88" s="71" t="e">
        <f>'Program Activities Worksheet'!#REF!</f>
        <v>#REF!</v>
      </c>
      <c r="J88" s="71" t="e">
        <f>'Program Activities Worksheet'!#REF!</f>
        <v>#REF!</v>
      </c>
      <c r="K88" s="71" t="e">
        <f>'Program Activities Worksheet'!#REF!</f>
        <v>#REF!</v>
      </c>
      <c r="L88" s="3"/>
      <c r="M88" s="3"/>
    </row>
    <row r="89" spans="1:13" ht="12.75">
      <c r="A89" s="71" t="e">
        <f>'Program Activities Worksheet'!#REF!</f>
        <v>#REF!</v>
      </c>
      <c r="B89" s="71" t="e">
        <f>'Program Activities Worksheet'!#REF!</f>
        <v>#REF!</v>
      </c>
      <c r="C89" s="71" t="e">
        <f>'Program Activities Worksheet'!#REF!</f>
        <v>#REF!</v>
      </c>
      <c r="D89" s="71" t="e">
        <f>'Program Activities Worksheet'!#REF!</f>
        <v>#REF!</v>
      </c>
      <c r="E89" s="71" t="e">
        <f>'Program Activities Worksheet'!#REF!</f>
        <v>#REF!</v>
      </c>
      <c r="F89" s="71" t="e">
        <f>'Program Activities Worksheet'!#REF!</f>
        <v>#REF!</v>
      </c>
      <c r="G89" s="71" t="e">
        <f>'Program Activities Worksheet'!#REF!</f>
        <v>#REF!</v>
      </c>
      <c r="H89" s="71" t="e">
        <f>'Program Activities Worksheet'!#REF!</f>
        <v>#REF!</v>
      </c>
      <c r="I89" s="71" t="e">
        <f>'Program Activities Worksheet'!#REF!</f>
        <v>#REF!</v>
      </c>
      <c r="J89" s="71" t="e">
        <f>'Program Activities Worksheet'!#REF!</f>
        <v>#REF!</v>
      </c>
      <c r="K89" s="71" t="e">
        <f>'Program Activities Worksheet'!#REF!</f>
        <v>#REF!</v>
      </c>
      <c r="L89" s="3"/>
      <c r="M89" s="3"/>
    </row>
    <row r="90" spans="1:13" ht="12.75">
      <c r="A90" s="71" t="e">
        <f>'Program Activities Worksheet'!#REF!</f>
        <v>#REF!</v>
      </c>
      <c r="B90" s="71" t="e">
        <f>'Program Activities Worksheet'!#REF!</f>
        <v>#REF!</v>
      </c>
      <c r="C90" s="71" t="e">
        <f>'Program Activities Worksheet'!#REF!</f>
        <v>#REF!</v>
      </c>
      <c r="D90" s="71" t="e">
        <f>'Program Activities Worksheet'!#REF!</f>
        <v>#REF!</v>
      </c>
      <c r="E90" s="71" t="e">
        <f>'Program Activities Worksheet'!#REF!</f>
        <v>#REF!</v>
      </c>
      <c r="F90" s="71" t="e">
        <f>'Program Activities Worksheet'!#REF!</f>
        <v>#REF!</v>
      </c>
      <c r="G90" s="71" t="e">
        <f>'Program Activities Worksheet'!#REF!</f>
        <v>#REF!</v>
      </c>
      <c r="H90" s="71" t="e">
        <f>'Program Activities Worksheet'!#REF!</f>
        <v>#REF!</v>
      </c>
      <c r="I90" s="71" t="e">
        <f>'Program Activities Worksheet'!#REF!</f>
        <v>#REF!</v>
      </c>
      <c r="J90" s="71" t="e">
        <f>'Program Activities Worksheet'!#REF!</f>
        <v>#REF!</v>
      </c>
      <c r="K90" s="71" t="e">
        <f>'Program Activities Worksheet'!#REF!</f>
        <v>#REF!</v>
      </c>
      <c r="L90" s="3"/>
      <c r="M90" s="3"/>
    </row>
    <row r="91" spans="1:13" ht="12.75">
      <c r="A91" s="71" t="e">
        <f>'Program Activities Worksheet'!#REF!</f>
        <v>#REF!</v>
      </c>
      <c r="B91" s="71" t="e">
        <f>'Program Activities Worksheet'!#REF!</f>
        <v>#REF!</v>
      </c>
      <c r="C91" s="71" t="e">
        <f>'Program Activities Worksheet'!#REF!</f>
        <v>#REF!</v>
      </c>
      <c r="D91" s="71" t="e">
        <f>'Program Activities Worksheet'!#REF!</f>
        <v>#REF!</v>
      </c>
      <c r="E91" s="71" t="e">
        <f>'Program Activities Worksheet'!#REF!</f>
        <v>#REF!</v>
      </c>
      <c r="F91" s="71" t="e">
        <f>'Program Activities Worksheet'!#REF!</f>
        <v>#REF!</v>
      </c>
      <c r="G91" s="71" t="e">
        <f>'Program Activities Worksheet'!#REF!</f>
        <v>#REF!</v>
      </c>
      <c r="H91" s="71" t="e">
        <f>'Program Activities Worksheet'!#REF!</f>
        <v>#REF!</v>
      </c>
      <c r="I91" s="71" t="e">
        <f>'Program Activities Worksheet'!#REF!</f>
        <v>#REF!</v>
      </c>
      <c r="J91" s="71" t="e">
        <f>'Program Activities Worksheet'!#REF!</f>
        <v>#REF!</v>
      </c>
      <c r="K91" s="71" t="e">
        <f>'Program Activities Worksheet'!#REF!</f>
        <v>#REF!</v>
      </c>
      <c r="L91" s="3"/>
      <c r="M91" s="3"/>
    </row>
    <row r="92" spans="1:13" ht="12.75">
      <c r="A92" s="71" t="e">
        <f>'Program Activities Worksheet'!#REF!</f>
        <v>#REF!</v>
      </c>
      <c r="B92" s="71" t="e">
        <f>'Program Activities Worksheet'!#REF!</f>
        <v>#REF!</v>
      </c>
      <c r="C92" s="71" t="e">
        <f>'Program Activities Worksheet'!#REF!</f>
        <v>#REF!</v>
      </c>
      <c r="D92" s="71" t="e">
        <f>'Program Activities Worksheet'!#REF!</f>
        <v>#REF!</v>
      </c>
      <c r="E92" s="71" t="e">
        <f>'Program Activities Worksheet'!#REF!</f>
        <v>#REF!</v>
      </c>
      <c r="F92" s="71" t="e">
        <f>'Program Activities Worksheet'!#REF!</f>
        <v>#REF!</v>
      </c>
      <c r="G92" s="71" t="e">
        <f>'Program Activities Worksheet'!#REF!</f>
        <v>#REF!</v>
      </c>
      <c r="H92" s="71" t="e">
        <f>'Program Activities Worksheet'!#REF!</f>
        <v>#REF!</v>
      </c>
      <c r="I92" s="71" t="e">
        <f>'Program Activities Worksheet'!#REF!</f>
        <v>#REF!</v>
      </c>
      <c r="J92" s="71" t="e">
        <f>'Program Activities Worksheet'!#REF!</f>
        <v>#REF!</v>
      </c>
      <c r="K92" s="71" t="e">
        <f>'Program Activities Worksheet'!#REF!</f>
        <v>#REF!</v>
      </c>
      <c r="L92" s="3"/>
      <c r="M92" s="3"/>
    </row>
    <row r="93" spans="1:13" ht="12.75">
      <c r="A93" s="71" t="e">
        <f>'Program Activities Worksheet'!#REF!</f>
        <v>#REF!</v>
      </c>
      <c r="B93" s="71" t="e">
        <f>'Program Activities Worksheet'!#REF!</f>
        <v>#REF!</v>
      </c>
      <c r="C93" s="71" t="e">
        <f>'Program Activities Worksheet'!#REF!</f>
        <v>#REF!</v>
      </c>
      <c r="D93" s="71" t="e">
        <f>'Program Activities Worksheet'!#REF!</f>
        <v>#REF!</v>
      </c>
      <c r="E93" s="71" t="e">
        <f>'Program Activities Worksheet'!#REF!</f>
        <v>#REF!</v>
      </c>
      <c r="F93" s="71" t="e">
        <f>'Program Activities Worksheet'!#REF!</f>
        <v>#REF!</v>
      </c>
      <c r="G93" s="71" t="e">
        <f>'Program Activities Worksheet'!#REF!</f>
        <v>#REF!</v>
      </c>
      <c r="H93" s="71" t="e">
        <f>'Program Activities Worksheet'!#REF!</f>
        <v>#REF!</v>
      </c>
      <c r="I93" s="71" t="e">
        <f>'Program Activities Worksheet'!#REF!</f>
        <v>#REF!</v>
      </c>
      <c r="J93" s="71" t="e">
        <f>'Program Activities Worksheet'!#REF!</f>
        <v>#REF!</v>
      </c>
      <c r="K93" s="71" t="e">
        <f>'Program Activities Worksheet'!#REF!</f>
        <v>#REF!</v>
      </c>
      <c r="L93" s="3"/>
      <c r="M93" s="3"/>
    </row>
    <row r="94" spans="1:13" ht="12.75">
      <c r="A94" s="71" t="e">
        <f>'Program Activities Worksheet'!#REF!</f>
        <v>#REF!</v>
      </c>
      <c r="B94" s="71" t="e">
        <f>'Program Activities Worksheet'!#REF!</f>
        <v>#REF!</v>
      </c>
      <c r="C94" s="71" t="e">
        <f>'Program Activities Worksheet'!#REF!</f>
        <v>#REF!</v>
      </c>
      <c r="D94" s="71" t="e">
        <f>'Program Activities Worksheet'!#REF!</f>
        <v>#REF!</v>
      </c>
      <c r="E94" s="71" t="e">
        <f>'Program Activities Worksheet'!#REF!</f>
        <v>#REF!</v>
      </c>
      <c r="F94" s="71" t="e">
        <f>'Program Activities Worksheet'!#REF!</f>
        <v>#REF!</v>
      </c>
      <c r="G94" s="71" t="e">
        <f>'Program Activities Worksheet'!#REF!</f>
        <v>#REF!</v>
      </c>
      <c r="H94" s="71" t="e">
        <f>'Program Activities Worksheet'!#REF!</f>
        <v>#REF!</v>
      </c>
      <c r="I94" s="71" t="e">
        <f>'Program Activities Worksheet'!#REF!</f>
        <v>#REF!</v>
      </c>
      <c r="J94" s="71" t="e">
        <f>'Program Activities Worksheet'!#REF!</f>
        <v>#REF!</v>
      </c>
      <c r="K94" s="71" t="e">
        <f>'Program Activities Worksheet'!#REF!</f>
        <v>#REF!</v>
      </c>
      <c r="L94" s="3"/>
      <c r="M94" s="3"/>
    </row>
    <row r="95" spans="1:13" ht="12.75">
      <c r="A95" s="71" t="e">
        <f>'Program Activities Worksheet'!#REF!</f>
        <v>#REF!</v>
      </c>
      <c r="B95" s="71" t="e">
        <f>'Program Activities Worksheet'!#REF!</f>
        <v>#REF!</v>
      </c>
      <c r="C95" s="71" t="e">
        <f>'Program Activities Worksheet'!#REF!</f>
        <v>#REF!</v>
      </c>
      <c r="D95" s="71" t="e">
        <f>'Program Activities Worksheet'!#REF!</f>
        <v>#REF!</v>
      </c>
      <c r="E95" s="71" t="e">
        <f>'Program Activities Worksheet'!#REF!</f>
        <v>#REF!</v>
      </c>
      <c r="F95" s="71" t="e">
        <f>'Program Activities Worksheet'!#REF!</f>
        <v>#REF!</v>
      </c>
      <c r="G95" s="71" t="e">
        <f>'Program Activities Worksheet'!#REF!</f>
        <v>#REF!</v>
      </c>
      <c r="H95" s="71" t="e">
        <f>'Program Activities Worksheet'!#REF!</f>
        <v>#REF!</v>
      </c>
      <c r="I95" s="71" t="e">
        <f>'Program Activities Worksheet'!#REF!</f>
        <v>#REF!</v>
      </c>
      <c r="J95" s="71" t="e">
        <f>'Program Activities Worksheet'!#REF!</f>
        <v>#REF!</v>
      </c>
      <c r="K95" s="71" t="e">
        <f>'Program Activities Worksheet'!#REF!</f>
        <v>#REF!</v>
      </c>
      <c r="L95" s="3"/>
      <c r="M95" s="3"/>
    </row>
    <row r="96" spans="2:13" ht="12.75">
      <c r="B96" s="4"/>
      <c r="C96" s="19"/>
      <c r="D96" s="2"/>
      <c r="M96" s="3"/>
    </row>
    <row r="97" spans="2:13" ht="12.75">
      <c r="B97" s="4"/>
      <c r="C97" s="19"/>
      <c r="D97" s="2"/>
      <c r="M97" s="3"/>
    </row>
    <row r="98" spans="2:13" ht="12.75">
      <c r="B98" s="4"/>
      <c r="C98" s="19"/>
      <c r="D98" s="2"/>
      <c r="M98" s="3"/>
    </row>
    <row r="99" spans="2:13" ht="12.75">
      <c r="B99" s="4"/>
      <c r="C99" s="19"/>
      <c r="D99" s="2"/>
      <c r="M99" s="3"/>
    </row>
    <row r="100" spans="2:13" ht="12.75">
      <c r="B100" s="4"/>
      <c r="C100" s="19"/>
      <c r="D100" s="2"/>
      <c r="M100" s="3"/>
    </row>
    <row r="101" spans="1:13" ht="12.75">
      <c r="A101" s="4"/>
      <c r="B101" s="4"/>
      <c r="C101" s="19"/>
      <c r="D101" s="2"/>
      <c r="M101" s="3"/>
    </row>
    <row r="102" spans="1:13" ht="12.75">
      <c r="A102" s="4"/>
      <c r="B102" s="4"/>
      <c r="C102" s="19"/>
      <c r="D102" s="2"/>
      <c r="M102" s="3"/>
    </row>
    <row r="103" spans="1:13" ht="12.75">
      <c r="A103" s="4"/>
      <c r="B103" s="4"/>
      <c r="C103" s="19"/>
      <c r="D103" s="2"/>
      <c r="M103" s="3"/>
    </row>
    <row r="104" spans="1:13" ht="12.75">
      <c r="A104" s="4"/>
      <c r="B104" s="4"/>
      <c r="C104" s="19"/>
      <c r="D104" s="2"/>
      <c r="M104" s="3"/>
    </row>
    <row r="105" spans="1:13" ht="12.75">
      <c r="A105" s="4"/>
      <c r="B105" s="4"/>
      <c r="C105" s="19"/>
      <c r="D105" s="2"/>
      <c r="M105" s="3"/>
    </row>
    <row r="106" spans="1:13" ht="12.75">
      <c r="A106" s="4"/>
      <c r="B106" s="4"/>
      <c r="C106" s="19"/>
      <c r="D106" s="2"/>
      <c r="M106" s="3"/>
    </row>
    <row r="107" spans="1:13" ht="12.75">
      <c r="A107" s="4"/>
      <c r="B107" s="4"/>
      <c r="C107" s="19"/>
      <c r="D107" s="2"/>
      <c r="M107" s="3"/>
    </row>
    <row r="108" spans="1:13" ht="12.75">
      <c r="A108" s="4"/>
      <c r="B108" s="4"/>
      <c r="C108" s="19"/>
      <c r="D108" s="2"/>
      <c r="M108" s="3"/>
    </row>
    <row r="109" spans="1:13" ht="12.75">
      <c r="A109" s="4"/>
      <c r="B109" s="4"/>
      <c r="C109" s="19"/>
      <c r="D109" s="2"/>
      <c r="M109" s="3"/>
    </row>
    <row r="110" spans="1:13" ht="12.75">
      <c r="A110" s="4"/>
      <c r="B110" s="4"/>
      <c r="C110" s="19"/>
      <c r="D110" s="2"/>
      <c r="M110" s="3"/>
    </row>
    <row r="111" spans="1:13" ht="12.75">
      <c r="A111" s="4"/>
      <c r="B111" s="4"/>
      <c r="C111" s="19"/>
      <c r="D111" s="2"/>
      <c r="M111" s="3"/>
    </row>
    <row r="112" spans="1:13" ht="12.75">
      <c r="A112" s="4"/>
      <c r="B112" s="4"/>
      <c r="C112" s="19"/>
      <c r="D112" s="2"/>
      <c r="M112" s="3"/>
    </row>
    <row r="113" spans="1:13" ht="12.75">
      <c r="A113" s="4"/>
      <c r="B113" s="4"/>
      <c r="C113" s="19"/>
      <c r="D113" s="2"/>
      <c r="M113" s="3"/>
    </row>
    <row r="114" spans="1:13" ht="12.75">
      <c r="A114" s="4"/>
      <c r="B114" s="4"/>
      <c r="C114" s="19"/>
      <c r="D114" s="2"/>
      <c r="M114" s="3"/>
    </row>
    <row r="115" spans="1:13" ht="12.75">
      <c r="A115" s="4"/>
      <c r="B115" s="4"/>
      <c r="C115" s="19"/>
      <c r="D115" s="2"/>
      <c r="M115" s="3"/>
    </row>
    <row r="116" spans="1:13" ht="12.75">
      <c r="A116" s="4"/>
      <c r="B116" s="4"/>
      <c r="C116" s="19"/>
      <c r="D116" s="2"/>
      <c r="M116" s="3"/>
    </row>
    <row r="117" spans="1:13" ht="12.75">
      <c r="A117" s="4"/>
      <c r="B117" s="4"/>
      <c r="C117" s="19"/>
      <c r="D117" s="2"/>
      <c r="M117" s="3"/>
    </row>
    <row r="118" spans="1:13" ht="12.75">
      <c r="A118" s="4"/>
      <c r="B118" s="4"/>
      <c r="C118" s="19"/>
      <c r="D118" s="2"/>
      <c r="M118" s="3"/>
    </row>
    <row r="119" spans="1:13" ht="12.75">
      <c r="A119" s="4"/>
      <c r="B119" s="4"/>
      <c r="C119" s="19"/>
      <c r="D119" s="2"/>
      <c r="M119" s="3"/>
    </row>
    <row r="120" spans="1:13" ht="12.75">
      <c r="A120" s="4"/>
      <c r="B120" s="4"/>
      <c r="C120" s="19"/>
      <c r="D120" s="2"/>
      <c r="M120" s="3"/>
    </row>
    <row r="121" spans="1:13" ht="12.75">
      <c r="A121" s="4"/>
      <c r="B121" s="4"/>
      <c r="C121" s="19"/>
      <c r="D121" s="2"/>
      <c r="M121" s="3"/>
    </row>
    <row r="122" spans="1:13" ht="12.75">
      <c r="A122" s="4"/>
      <c r="B122" s="4"/>
      <c r="C122" s="19"/>
      <c r="D122" s="2"/>
      <c r="M122" s="3"/>
    </row>
    <row r="123" spans="1:13" ht="12.75">
      <c r="A123" s="4"/>
      <c r="B123" s="4"/>
      <c r="C123" s="19"/>
      <c r="D123" s="2"/>
      <c r="M123" s="3"/>
    </row>
    <row r="124" spans="1:13" ht="12.75">
      <c r="A124" s="4"/>
      <c r="B124" s="4"/>
      <c r="C124" s="19"/>
      <c r="D124" s="2"/>
      <c r="M124" s="3"/>
    </row>
    <row r="125" spans="1:13" ht="12.75">
      <c r="A125" s="4"/>
      <c r="B125" s="4"/>
      <c r="C125" s="19"/>
      <c r="D125" s="2"/>
      <c r="M125" s="3"/>
    </row>
    <row r="126" spans="1:13" ht="12.75">
      <c r="A126" s="4"/>
      <c r="B126" s="4"/>
      <c r="C126" s="19"/>
      <c r="D126" s="2"/>
      <c r="M126" s="3"/>
    </row>
    <row r="127" spans="1:13" ht="12.75">
      <c r="A127" s="4"/>
      <c r="B127" s="4"/>
      <c r="C127" s="19"/>
      <c r="D127" s="2"/>
      <c r="M127" s="3"/>
    </row>
    <row r="128" spans="1:13" ht="12.75">
      <c r="A128" s="4"/>
      <c r="B128" s="4"/>
      <c r="C128" s="19"/>
      <c r="D128" s="2"/>
      <c r="M128" s="3"/>
    </row>
    <row r="129" spans="1:13" ht="12.75">
      <c r="A129" s="4"/>
      <c r="B129" s="4"/>
      <c r="C129" s="19"/>
      <c r="D129" s="2"/>
      <c r="M129" s="3"/>
    </row>
    <row r="130" spans="1:13" ht="12.75">
      <c r="A130" s="4"/>
      <c r="B130" s="4"/>
      <c r="C130" s="19"/>
      <c r="D130" s="2"/>
      <c r="M130" s="3"/>
    </row>
    <row r="131" spans="1:13" ht="12.75">
      <c r="A131" s="4"/>
      <c r="B131" s="4"/>
      <c r="C131" s="19"/>
      <c r="D131" s="2"/>
      <c r="M131" s="3"/>
    </row>
    <row r="132" spans="1:13" ht="12.75">
      <c r="A132" s="4"/>
      <c r="B132" s="4"/>
      <c r="C132" s="19"/>
      <c r="D132" s="2"/>
      <c r="M132" s="3"/>
    </row>
    <row r="133" spans="1:13" ht="12.75">
      <c r="A133" s="4"/>
      <c r="B133" s="4"/>
      <c r="C133" s="19"/>
      <c r="D133" s="2"/>
      <c r="M133" s="3"/>
    </row>
    <row r="134" spans="1:13" ht="12.75">
      <c r="A134" s="4"/>
      <c r="B134" s="4"/>
      <c r="C134" s="19"/>
      <c r="D134" s="2"/>
      <c r="M134" s="3"/>
    </row>
    <row r="135" spans="1:13" ht="12.75">
      <c r="A135" s="4"/>
      <c r="B135" s="4"/>
      <c r="C135" s="19"/>
      <c r="D135" s="2"/>
      <c r="M135" s="3"/>
    </row>
    <row r="136" spans="1:13" ht="12.75">
      <c r="A136" s="4"/>
      <c r="B136" s="4"/>
      <c r="C136" s="19"/>
      <c r="D136" s="2"/>
      <c r="M136" s="3"/>
    </row>
    <row r="137" spans="1:13" ht="12.75">
      <c r="A137" s="4"/>
      <c r="B137" s="4"/>
      <c r="C137" s="19"/>
      <c r="D137" s="2"/>
      <c r="M137" s="3"/>
    </row>
    <row r="138" spans="1:13" ht="12.75">
      <c r="A138" s="4"/>
      <c r="B138" s="4"/>
      <c r="C138" s="19"/>
      <c r="D138" s="2"/>
      <c r="M138" s="3"/>
    </row>
    <row r="139" spans="1:13" ht="12.75">
      <c r="A139" s="4"/>
      <c r="B139" s="4"/>
      <c r="C139" s="19"/>
      <c r="D139" s="2"/>
      <c r="M139" s="3"/>
    </row>
    <row r="140" spans="1:13" ht="12.75">
      <c r="A140" s="4"/>
      <c r="B140" s="4"/>
      <c r="C140" s="19"/>
      <c r="D140" s="2"/>
      <c r="M140" s="3"/>
    </row>
    <row r="141" spans="1:13" ht="12.75">
      <c r="A141" s="4"/>
      <c r="B141" s="4"/>
      <c r="C141" s="19"/>
      <c r="D141" s="2"/>
      <c r="M141" s="3"/>
    </row>
    <row r="142" spans="1:13" ht="12.75">
      <c r="A142" s="4"/>
      <c r="B142" s="4"/>
      <c r="C142" s="19"/>
      <c r="D142" s="2"/>
      <c r="M142" s="3"/>
    </row>
    <row r="143" spans="1:13" ht="12.75">
      <c r="A143" s="4"/>
      <c r="B143" s="4"/>
      <c r="C143" s="19"/>
      <c r="D143" s="2"/>
      <c r="M143" s="3"/>
    </row>
    <row r="144" spans="1:13" ht="12.75">
      <c r="A144" s="4"/>
      <c r="B144" s="4"/>
      <c r="C144" s="19"/>
      <c r="D144" s="2"/>
      <c r="M144" s="3"/>
    </row>
    <row r="145" spans="1:13" ht="12.75">
      <c r="A145" s="4"/>
      <c r="B145" s="4"/>
      <c r="C145" s="19"/>
      <c r="D145" s="2"/>
      <c r="M145" s="3"/>
    </row>
    <row r="146" spans="1:13" ht="12.75">
      <c r="A146" s="4"/>
      <c r="B146" s="4"/>
      <c r="C146" s="19"/>
      <c r="D146" s="2"/>
      <c r="M146" s="3"/>
    </row>
    <row r="147" spans="1:13" ht="12.75">
      <c r="A147" s="4"/>
      <c r="B147" s="4"/>
      <c r="C147" s="19"/>
      <c r="D147" s="2"/>
      <c r="M147" s="3"/>
    </row>
    <row r="148" spans="1:13" ht="12.75">
      <c r="A148" s="4"/>
      <c r="B148" s="4"/>
      <c r="C148" s="19"/>
      <c r="D148" s="2"/>
      <c r="M148" s="3"/>
    </row>
    <row r="149" spans="1:13" ht="12.75">
      <c r="A149" s="4"/>
      <c r="B149" s="4"/>
      <c r="C149" s="19"/>
      <c r="D149" s="2"/>
      <c r="M149" s="3"/>
    </row>
    <row r="150" spans="1:13" ht="12.75">
      <c r="A150" s="4"/>
      <c r="B150" s="4"/>
      <c r="C150" s="19"/>
      <c r="D150" s="2"/>
      <c r="M150" s="3"/>
    </row>
    <row r="151" spans="1:13" ht="12.75">
      <c r="A151" s="4"/>
      <c r="B151" s="4"/>
      <c r="C151" s="19"/>
      <c r="D151" s="2"/>
      <c r="M151" s="3"/>
    </row>
    <row r="152" spans="1:13" ht="12.75">
      <c r="A152" s="4"/>
      <c r="B152" s="4"/>
      <c r="C152" s="19"/>
      <c r="D152" s="2"/>
      <c r="M152" s="3"/>
    </row>
    <row r="153" spans="1:13" ht="12.75">
      <c r="A153" s="4"/>
      <c r="B153" s="4"/>
      <c r="C153" s="19"/>
      <c r="D153" s="2"/>
      <c r="M153" s="3"/>
    </row>
    <row r="154" spans="1:13" ht="12.75">
      <c r="A154" s="4"/>
      <c r="B154" s="4"/>
      <c r="C154" s="19"/>
      <c r="D154" s="2"/>
      <c r="M154" s="3"/>
    </row>
    <row r="155" spans="1:13" ht="12.75">
      <c r="A155" s="4"/>
      <c r="B155" s="4"/>
      <c r="C155" s="19"/>
      <c r="D155" s="2"/>
      <c r="M155" s="3"/>
    </row>
    <row r="156" spans="1:13" ht="12.75">
      <c r="A156" s="4"/>
      <c r="B156" s="4"/>
      <c r="C156" s="19"/>
      <c r="D156" s="2"/>
      <c r="M156" s="3"/>
    </row>
    <row r="157" spans="1:13" ht="12.75">
      <c r="A157" s="4"/>
      <c r="B157" s="4"/>
      <c r="C157" s="19"/>
      <c r="D157" s="2"/>
      <c r="M157" s="3"/>
    </row>
    <row r="158" spans="1:13" ht="12.75">
      <c r="A158" s="4"/>
      <c r="B158" s="4"/>
      <c r="C158" s="19"/>
      <c r="D158" s="2"/>
      <c r="M158" s="3"/>
    </row>
    <row r="159" spans="1:13" ht="12.75">
      <c r="A159" s="4"/>
      <c r="B159" s="4"/>
      <c r="C159" s="19"/>
      <c r="D159" s="2"/>
      <c r="M159" s="3"/>
    </row>
    <row r="160" spans="1:13" ht="12.75">
      <c r="A160" s="4"/>
      <c r="B160" s="4"/>
      <c r="C160" s="19"/>
      <c r="D160" s="2"/>
      <c r="M160" s="3"/>
    </row>
    <row r="161" spans="1:13" ht="12.75">
      <c r="A161" s="4"/>
      <c r="B161" s="4"/>
      <c r="C161" s="19"/>
      <c r="D161" s="2"/>
      <c r="M161" s="3"/>
    </row>
    <row r="162" spans="1:13" ht="12.75">
      <c r="A162" s="4"/>
      <c r="B162" s="4"/>
      <c r="C162" s="19"/>
      <c r="D162" s="2"/>
      <c r="M162" s="3"/>
    </row>
    <row r="163" spans="1:13" ht="12.75">
      <c r="A163" s="4"/>
      <c r="B163" s="4"/>
      <c r="C163" s="19"/>
      <c r="D163" s="2"/>
      <c r="M163" s="3"/>
    </row>
    <row r="164" spans="1:13" ht="12.75">
      <c r="A164" s="4"/>
      <c r="B164" s="4"/>
      <c r="C164" s="19"/>
      <c r="D164" s="2"/>
      <c r="M164" s="3"/>
    </row>
  </sheetData>
  <mergeCells count="12">
    <mergeCell ref="A55:A57"/>
    <mergeCell ref="B55:B57"/>
    <mergeCell ref="C55:C57"/>
    <mergeCell ref="E8:L8"/>
    <mergeCell ref="D56:K56"/>
    <mergeCell ref="D55:K55"/>
    <mergeCell ref="D7:M7"/>
    <mergeCell ref="D8:D9"/>
    <mergeCell ref="A7:A9"/>
    <mergeCell ref="B7:B9"/>
    <mergeCell ref="C7:C9"/>
    <mergeCell ref="M8:M9"/>
  </mergeCells>
  <printOptions horizontalCentered="1"/>
  <pageMargins left="0.75" right="0.75" top="1" bottom="1" header="0.5" footer="0.5"/>
  <pageSetup blackAndWhite="1" fitToHeight="1" fitToWidth="1" horizontalDpi="600" verticalDpi="600" orientation="landscape" scale="35" r:id="rId1"/>
  <headerFooter alignWithMargins="0">
    <oddFooter>&amp;L&amp;D&amp;C&amp;F - &amp;A&amp;R&amp;P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California Edison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satisfied Microsoft Office User</dc:creator>
  <cp:keywords/>
  <dc:description/>
  <cp:lastModifiedBy>Standard Configuration</cp:lastModifiedBy>
  <cp:lastPrinted>2002-05-13T23:25:51Z</cp:lastPrinted>
  <dcterms:created xsi:type="dcterms:W3CDTF">2001-08-22T17:37:15Z</dcterms:created>
  <dcterms:modified xsi:type="dcterms:W3CDTF">2002-05-24T16:41:09Z</dcterms:modified>
  <cp:category/>
  <cp:version/>
  <cp:contentType/>
  <cp:contentStatus/>
</cp:coreProperties>
</file>